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16" activeTab="0"/>
  </bookViews>
  <sheets>
    <sheet name="page 2" sheetId="1" r:id="rId1"/>
    <sheet name="page 3" sheetId="2" r:id="rId2"/>
    <sheet name="ETEST  report" sheetId="3" r:id="rId3"/>
    <sheet name="Solder ability report" sheetId="4" r:id="rId4"/>
  </sheets>
  <definedNames>
    <definedName name="_xlnm.Print_Area" localSheetId="1">'page 3'!$A$1:$AB$42</definedName>
  </definedNames>
  <calcPr fullCalcOnLoad="1"/>
</workbook>
</file>

<file path=xl/sharedStrings.xml><?xml version="1.0" encoding="utf-8"?>
<sst xmlns="http://schemas.openxmlformats.org/spreadsheetml/2006/main" count="336" uniqueCount="230">
  <si>
    <t>出货检验报告</t>
  </si>
  <si>
    <t>陈飞珍</t>
  </si>
  <si>
    <t>FINAL INSPECTION REPORT</t>
  </si>
  <si>
    <t>生产型号</t>
  </si>
  <si>
    <t>客户料号</t>
  </si>
  <si>
    <t>P/N</t>
  </si>
  <si>
    <t>Customer P/N</t>
  </si>
  <si>
    <t>出货数量</t>
  </si>
  <si>
    <t>PCS</t>
  </si>
  <si>
    <t>QTY Shipped</t>
  </si>
  <si>
    <r>
      <t>项目I</t>
    </r>
    <r>
      <rPr>
        <sz val="10"/>
        <rFont val="Times New Roman"/>
        <family val="1"/>
      </rPr>
      <t xml:space="preserve">tem </t>
    </r>
  </si>
  <si>
    <r>
      <t>描述D</t>
    </r>
    <r>
      <rPr>
        <sz val="10"/>
        <rFont val="Times New Roman"/>
        <family val="1"/>
      </rPr>
      <t xml:space="preserve">escription </t>
    </r>
  </si>
  <si>
    <r>
      <t>要求R</t>
    </r>
    <r>
      <rPr>
        <sz val="11"/>
        <rFont val="Times New Roman"/>
        <family val="1"/>
      </rPr>
      <t xml:space="preserve">equirement </t>
    </r>
  </si>
  <si>
    <r>
      <t>实际A</t>
    </r>
    <r>
      <rPr>
        <sz val="10"/>
        <rFont val="Times New Roman"/>
        <family val="1"/>
      </rPr>
      <t xml:space="preserve">ctual </t>
    </r>
  </si>
  <si>
    <r>
      <t xml:space="preserve"> </t>
    </r>
    <r>
      <rPr>
        <sz val="10"/>
        <rFont val="宋体"/>
        <family val="0"/>
      </rPr>
      <t>结果R</t>
    </r>
    <r>
      <rPr>
        <sz val="10"/>
        <rFont val="Times New Roman"/>
        <family val="1"/>
      </rPr>
      <t>esult</t>
    </r>
  </si>
  <si>
    <t>1.板料      laminate</t>
  </si>
  <si>
    <r>
      <t>物料类型</t>
    </r>
    <r>
      <rPr>
        <sz val="10"/>
        <rFont val="Times New Roman"/>
        <family val="1"/>
      </rPr>
      <t xml:space="preserve"> material type</t>
    </r>
  </si>
  <si>
    <t>FR-4</t>
  </si>
  <si>
    <t>ACC</t>
  </si>
  <si>
    <t>外层铜箔outer copper foil</t>
  </si>
  <si>
    <t>≥1 OZ(35um)</t>
  </si>
  <si>
    <t>um</t>
  </si>
  <si>
    <t>介质厚度dielectric</t>
  </si>
  <si>
    <t>N/A</t>
  </si>
  <si>
    <t>孔铜厚度 Thickness of CU Hole</t>
  </si>
  <si>
    <t>≥20um</t>
  </si>
  <si>
    <t>成品厚度 finished thickness</t>
  </si>
  <si>
    <t>1.50±0.13mm</t>
  </si>
  <si>
    <t>mm</t>
  </si>
  <si>
    <t>2、线路 Circuitry</t>
  </si>
  <si>
    <t>图形Circuit pattern</t>
  </si>
  <si>
    <r>
      <t>依据</t>
    </r>
    <r>
      <rPr>
        <sz val="10"/>
        <rFont val="Times New Roman"/>
        <family val="1"/>
      </rPr>
      <t>MI</t>
    </r>
    <r>
      <rPr>
        <sz val="10"/>
        <rFont val="宋体"/>
        <family val="0"/>
      </rPr>
      <t>资料</t>
    </r>
  </si>
  <si>
    <r>
      <t>符合</t>
    </r>
    <r>
      <rPr>
        <sz val="10"/>
        <rFont val="Times New Roman"/>
        <family val="1"/>
      </rPr>
      <t>MI</t>
    </r>
    <r>
      <rPr>
        <sz val="10"/>
        <rFont val="宋体"/>
        <family val="0"/>
      </rPr>
      <t>资料</t>
    </r>
  </si>
  <si>
    <t>位置Circuit pattern location</t>
  </si>
  <si>
    <t>最小线宽min line width</t>
  </si>
  <si>
    <t>0.40mm±20%</t>
  </si>
  <si>
    <t>最小线距min spacing</t>
  </si>
  <si>
    <t>0.35mm±20%</t>
  </si>
  <si>
    <r>
      <t>3.</t>
    </r>
    <r>
      <rPr>
        <sz val="10"/>
        <rFont val="宋体"/>
        <family val="0"/>
      </rPr>
      <t>阻焊</t>
    </r>
    <r>
      <rPr>
        <sz val="10"/>
        <rFont val="Times New Roman"/>
        <family val="1"/>
      </rPr>
      <t xml:space="preserve">                    solder mask</t>
    </r>
  </si>
  <si>
    <t>颜色 color</t>
  </si>
  <si>
    <t>Green(绿色）</t>
  </si>
  <si>
    <r>
      <t>单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双面</t>
    </r>
    <r>
      <rPr>
        <sz val="10"/>
        <rFont val="Times New Roman"/>
        <family val="1"/>
      </rPr>
      <t xml:space="preserve"> single / double side</t>
    </r>
  </si>
  <si>
    <t>Double(双面)</t>
  </si>
  <si>
    <r>
      <t>厚度</t>
    </r>
    <r>
      <rPr>
        <sz val="10"/>
        <rFont val="Times New Roman"/>
        <family val="1"/>
      </rPr>
      <t xml:space="preserve"> S/M thickness</t>
    </r>
  </si>
  <si>
    <r>
      <t>≥</t>
    </r>
    <r>
      <rPr>
        <sz val="10"/>
        <color indexed="12"/>
        <rFont val="Times New Roman"/>
        <family val="1"/>
      </rPr>
      <t>10um</t>
    </r>
  </si>
  <si>
    <t>硬度pencil test</t>
  </si>
  <si>
    <t>6h or Above</t>
  </si>
  <si>
    <r>
      <t>图形 solder mask</t>
    </r>
    <r>
      <rPr>
        <sz val="10"/>
        <rFont val="Times New Roman"/>
        <family val="1"/>
      </rPr>
      <t xml:space="preserve"> pattern</t>
    </r>
  </si>
  <si>
    <t>Per artwork(根据样板)</t>
  </si>
  <si>
    <t>胶纸测试 tape test</t>
  </si>
  <si>
    <t>Not peel off(不脱落)</t>
  </si>
  <si>
    <r>
      <t>4.</t>
    </r>
    <r>
      <rPr>
        <sz val="10"/>
        <rFont val="宋体"/>
        <family val="0"/>
      </rPr>
      <t xml:space="preserve">字符         </t>
    </r>
    <r>
      <rPr>
        <sz val="10"/>
        <rFont val="Times New Roman"/>
        <family val="1"/>
      </rPr>
      <t>component mark</t>
    </r>
  </si>
  <si>
    <t>White(白色)</t>
  </si>
  <si>
    <t>单/双面single/double side</t>
  </si>
  <si>
    <t>Single (单面)</t>
  </si>
  <si>
    <r>
      <t>字符图形</t>
    </r>
    <r>
      <rPr>
        <sz val="10"/>
        <rFont val="Times New Roman"/>
        <family val="1"/>
      </rPr>
      <t>C/M pattern</t>
    </r>
  </si>
  <si>
    <r>
      <t>5</t>
    </r>
    <r>
      <rPr>
        <sz val="10"/>
        <rFont val="宋体"/>
        <family val="0"/>
      </rPr>
      <t>.切片测试</t>
    </r>
    <r>
      <rPr>
        <sz val="10"/>
        <rFont val="Times New Roman"/>
        <family val="1"/>
      </rPr>
      <t xml:space="preserve"> outgoing inspection report</t>
    </r>
  </si>
  <si>
    <t>Gold thickness (金厚)</t>
  </si>
  <si>
    <t>/"±0.3 u''</t>
  </si>
  <si>
    <t>/</t>
  </si>
  <si>
    <t>u''</t>
  </si>
  <si>
    <t>Nickel thickness  (镍厚)</t>
  </si>
  <si>
    <r>
      <t>≥</t>
    </r>
    <r>
      <rPr>
        <sz val="10"/>
        <rFont val="Times New Roman"/>
        <family val="1"/>
      </rPr>
      <t>/  u''</t>
    </r>
  </si>
  <si>
    <t>Sn thickness (锡厚）</t>
  </si>
  <si>
    <t>1-40um</t>
  </si>
  <si>
    <r>
      <t>6.</t>
    </r>
    <r>
      <rPr>
        <sz val="10"/>
        <rFont val="宋体"/>
        <family val="0"/>
      </rPr>
      <t>可靠性试验</t>
    </r>
    <r>
      <rPr>
        <sz val="10"/>
        <rFont val="Times New Roman"/>
        <family val="1"/>
      </rPr>
      <t>reliability tests</t>
    </r>
  </si>
  <si>
    <t>处理工艺Surface treatment process</t>
  </si>
  <si>
    <t>HAL</t>
  </si>
  <si>
    <r>
      <t>焊锡试验</t>
    </r>
    <r>
      <rPr>
        <sz val="10"/>
        <rFont val="Times New Roman"/>
        <family val="1"/>
      </rPr>
      <t xml:space="preserve"> solderability test</t>
    </r>
  </si>
  <si>
    <r>
      <t>wetting(</t>
    </r>
    <r>
      <rPr>
        <sz val="10"/>
        <rFont val="宋体"/>
        <family val="0"/>
      </rPr>
      <t>变湿、润湿剂</t>
    </r>
    <r>
      <rPr>
        <sz val="10"/>
        <rFont val="Times New Roman"/>
        <family val="1"/>
      </rPr>
      <t>)</t>
    </r>
  </si>
  <si>
    <r>
      <t>7.</t>
    </r>
    <r>
      <rPr>
        <sz val="10"/>
        <rFont val="宋体"/>
        <family val="0"/>
      </rPr>
      <t>功能</t>
    </r>
    <r>
      <rPr>
        <sz val="10"/>
        <rFont val="Times New Roman"/>
        <family val="1"/>
      </rPr>
      <t>function</t>
    </r>
  </si>
  <si>
    <r>
      <t>电试验</t>
    </r>
    <r>
      <rPr>
        <sz val="10"/>
        <rFont val="Times New Roman"/>
        <family val="1"/>
      </rPr>
      <t xml:space="preserve"> electrical test </t>
    </r>
  </si>
  <si>
    <t>100%pass</t>
  </si>
  <si>
    <t>8.外观     cosmetic</t>
  </si>
  <si>
    <r>
      <t>目检</t>
    </r>
    <r>
      <rPr>
        <sz val="10"/>
        <rFont val="Times New Roman"/>
        <family val="1"/>
      </rPr>
      <t xml:space="preserve"> visual inspection</t>
    </r>
  </si>
  <si>
    <t>100% pass</t>
  </si>
  <si>
    <t>V-cut残厚After V-cut Thickness</t>
  </si>
  <si>
    <t xml:space="preserve">0.50±0.05MM </t>
  </si>
  <si>
    <t>翘曲度warp-twist</t>
  </si>
  <si>
    <r>
      <t>≦</t>
    </r>
    <r>
      <rPr>
        <sz val="10"/>
        <rFont val="Times New Roman"/>
        <family val="1"/>
      </rPr>
      <t xml:space="preserve"> 0.75%</t>
    </r>
  </si>
  <si>
    <t>包装方式Manner of packing</t>
  </si>
  <si>
    <t>真空包装
Vacuum packaging</t>
  </si>
  <si>
    <t xml:space="preserve">评定 Disposition : 接受 Accept                                        拒收 Reject                                              勉强接受UAI                                                                                      </t>
  </si>
  <si>
    <t xml:space="preserve">检验员Checked By：       </t>
  </si>
  <si>
    <t>刘美燕</t>
  </si>
  <si>
    <t xml:space="preserve">批核 Approved By ：   </t>
  </si>
  <si>
    <t>客户名称</t>
  </si>
  <si>
    <t>Customer</t>
  </si>
  <si>
    <r>
      <t>完成后的孔径</t>
    </r>
    <r>
      <rPr>
        <u val="single"/>
        <sz val="10"/>
        <rFont val="Times New Roman"/>
        <family val="1"/>
      </rPr>
      <t xml:space="preserve"> Finished Size</t>
    </r>
    <r>
      <rPr>
        <sz val="10"/>
        <rFont val="宋体"/>
        <family val="0"/>
      </rPr>
      <t>：单位：</t>
    </r>
    <r>
      <rPr>
        <sz val="10"/>
        <rFont val="Times New Roman"/>
        <family val="1"/>
      </rPr>
      <t xml:space="preserve"> mm               inch               </t>
    </r>
    <r>
      <rPr>
        <sz val="10"/>
        <rFont val="宋体"/>
        <family val="0"/>
      </rPr>
      <t>公差</t>
    </r>
    <r>
      <rPr>
        <sz val="10"/>
        <rFont val="Times New Roman"/>
        <family val="1"/>
      </rPr>
      <t xml:space="preserve">  Tolerance  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PTH: ±0.075MM     NPTH:±0.050MM</t>
    </r>
  </si>
  <si>
    <t>编号</t>
  </si>
  <si>
    <r>
      <t>沉铜</t>
    </r>
    <r>
      <rPr>
        <sz val="10"/>
        <rFont val="Times New Roman"/>
        <family val="1"/>
      </rPr>
      <t xml:space="preserve">                 ( </t>
    </r>
    <r>
      <rPr>
        <sz val="10"/>
        <rFont val="宋体"/>
        <family val="0"/>
      </rPr>
      <t>不沉铜</t>
    </r>
    <r>
      <rPr>
        <sz val="10"/>
        <rFont val="Times New Roman"/>
        <family val="1"/>
      </rPr>
      <t xml:space="preserve"> )</t>
    </r>
  </si>
  <si>
    <t>要求</t>
  </si>
  <si>
    <r>
      <t>实际</t>
    </r>
    <r>
      <rPr>
        <sz val="10"/>
        <rFont val="Times New Roman"/>
        <family val="1"/>
      </rPr>
      <t xml:space="preserve">              finished sile     </t>
    </r>
  </si>
  <si>
    <t>偏差</t>
  </si>
  <si>
    <t>结果</t>
  </si>
  <si>
    <t>Code</t>
  </si>
  <si>
    <t>PTH (NPTH)</t>
  </si>
  <si>
    <t>Requirement</t>
  </si>
  <si>
    <t>MIN</t>
  </si>
  <si>
    <t>MAX</t>
  </si>
  <si>
    <t>Deviation</t>
  </si>
  <si>
    <t>Result</t>
  </si>
  <si>
    <t>PTH      (NPTH)</t>
  </si>
  <si>
    <t>PTH</t>
  </si>
  <si>
    <t>VIA</t>
  </si>
  <si>
    <t>NPTH</t>
  </si>
  <si>
    <r>
      <t>外形尺寸</t>
    </r>
    <r>
      <rPr>
        <u val="single"/>
        <sz val="12"/>
        <rFont val="Times New Roman"/>
        <family val="1"/>
      </rPr>
      <t xml:space="preserve"> Finished Dimension</t>
    </r>
    <r>
      <rPr>
        <sz val="12"/>
        <rFont val="宋体"/>
        <family val="0"/>
      </rPr>
      <t>：</t>
    </r>
  </si>
  <si>
    <r>
      <t>所有尺寸单位是</t>
    </r>
    <r>
      <rPr>
        <sz val="12"/>
        <rFont val="Times New Roman"/>
        <family val="1"/>
      </rPr>
      <t xml:space="preserve">  All Dimension Are In   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Inch                 mm              </t>
    </r>
    <r>
      <rPr>
        <sz val="12"/>
        <rFont val="宋体"/>
        <family val="0"/>
      </rPr>
      <t>公差</t>
    </r>
    <r>
      <rPr>
        <sz val="12"/>
        <rFont val="Times New Roman"/>
        <family val="1"/>
      </rPr>
      <t xml:space="preserve">  Tolerance  </t>
    </r>
    <r>
      <rPr>
        <sz val="12"/>
        <rFont val="宋体"/>
        <family val="0"/>
      </rPr>
      <t>：±</t>
    </r>
    <r>
      <rPr>
        <sz val="12"/>
        <rFont val="Times New Roman"/>
        <family val="1"/>
      </rPr>
      <t>0.13MM</t>
    </r>
  </si>
  <si>
    <r>
      <t>代号</t>
    </r>
    <r>
      <rPr>
        <sz val="10"/>
        <rFont val="Times New Roman"/>
        <family val="1"/>
      </rPr>
      <t xml:space="preserve">     Code</t>
    </r>
  </si>
  <si>
    <r>
      <t>要求</t>
    </r>
    <r>
      <rPr>
        <sz val="10"/>
        <rFont val="Times New Roman"/>
        <family val="1"/>
      </rPr>
      <t xml:space="preserve">           </t>
    </r>
    <r>
      <rPr>
        <sz val="9"/>
        <rFont val="Times New Roman"/>
        <family val="1"/>
      </rPr>
      <t>Requirement</t>
    </r>
  </si>
  <si>
    <r>
      <t>实际</t>
    </r>
    <r>
      <rPr>
        <sz val="10"/>
        <rFont val="Times New Roman"/>
        <family val="1"/>
      </rPr>
      <t xml:space="preserve">                                           Actual</t>
    </r>
  </si>
  <si>
    <r>
      <t>偏差</t>
    </r>
    <r>
      <rPr>
        <sz val="10"/>
        <rFont val="Times New Roman"/>
        <family val="1"/>
      </rPr>
      <t xml:space="preserve">  Deviation</t>
    </r>
  </si>
  <si>
    <r>
      <t>结果</t>
    </r>
    <r>
      <rPr>
        <sz val="10"/>
        <rFont val="Times New Roman"/>
        <family val="1"/>
      </rPr>
      <t xml:space="preserve">   Result</t>
    </r>
  </si>
  <si>
    <t>与资料对比Reference  engineering information</t>
  </si>
  <si>
    <t>孔与分孔图Hole and the drill drawing</t>
  </si>
  <si>
    <t>一致 the same</t>
  </si>
  <si>
    <t>孔路与菲林conductor and film</t>
  </si>
  <si>
    <r>
      <t>阻焊与菲林</t>
    </r>
    <r>
      <rPr>
        <sz val="10"/>
        <rFont val="Times New Roman"/>
        <family val="1"/>
      </rPr>
      <t>solder  mask  and  film</t>
    </r>
  </si>
  <si>
    <r>
      <t>字符与菲林</t>
    </r>
    <r>
      <rPr>
        <sz val="10"/>
        <rFont val="Times New Roman"/>
        <family val="1"/>
      </rPr>
      <t>legend   and  film</t>
    </r>
  </si>
  <si>
    <r>
      <t>工程变更</t>
    </r>
    <r>
      <rPr>
        <sz val="10"/>
        <rFont val="Times New Roman"/>
        <family val="1"/>
      </rPr>
      <t>engineering  changin</t>
    </r>
  </si>
  <si>
    <r>
      <t>备注：</t>
    </r>
    <r>
      <rPr>
        <sz val="12"/>
        <rFont val="Times New Roman"/>
        <family val="1"/>
      </rPr>
      <t>Remarks:</t>
    </r>
  </si>
  <si>
    <t>电性能测试报告</t>
  </si>
  <si>
    <t>Report Of Electric Test</t>
  </si>
  <si>
    <t>产品编号</t>
  </si>
  <si>
    <t>客户号</t>
  </si>
  <si>
    <t>Product No</t>
  </si>
  <si>
    <t>测试类型</t>
  </si>
  <si>
    <t>测试架 adapter test</t>
  </si>
  <si>
    <t>测试时间</t>
  </si>
  <si>
    <t>Test Type</t>
  </si>
  <si>
    <t>Test Time</t>
  </si>
  <si>
    <t>测试数量</t>
  </si>
  <si>
    <t>408 PCS</t>
  </si>
  <si>
    <t>Test Quantity</t>
  </si>
  <si>
    <t>测试条件</t>
  </si>
  <si>
    <t>测试电压</t>
  </si>
  <si>
    <t>250V</t>
  </si>
  <si>
    <t>导通电阻</t>
  </si>
  <si>
    <t>50Ω</t>
  </si>
  <si>
    <t>Conductive</t>
  </si>
  <si>
    <t>Test Voltage</t>
  </si>
  <si>
    <t>Resistance</t>
  </si>
  <si>
    <t>Test</t>
  </si>
  <si>
    <t>测试电流</t>
  </si>
  <si>
    <t>40mA</t>
  </si>
  <si>
    <t>绝缘电阻</t>
  </si>
  <si>
    <t>10MΩ</t>
  </si>
  <si>
    <t>Condition</t>
  </si>
  <si>
    <t>Insulation</t>
  </si>
  <si>
    <t>Test Current</t>
  </si>
  <si>
    <t>测试结果</t>
  </si>
  <si>
    <t>总数</t>
  </si>
  <si>
    <t>合格</t>
  </si>
  <si>
    <t>Total</t>
  </si>
  <si>
    <t>Pass</t>
  </si>
  <si>
    <t>开路</t>
  </si>
  <si>
    <t>短路</t>
  </si>
  <si>
    <t>Test Result</t>
  </si>
  <si>
    <t>Open</t>
  </si>
  <si>
    <t>Short</t>
  </si>
  <si>
    <t>导通不良</t>
  </si>
  <si>
    <t>绝缘不良</t>
  </si>
  <si>
    <t>Bad Conductive</t>
  </si>
  <si>
    <t xml:space="preserve">Bad Insulation </t>
  </si>
  <si>
    <t>操作员</t>
  </si>
  <si>
    <t>周莹</t>
  </si>
  <si>
    <t>确认</t>
  </si>
  <si>
    <t>刘权威</t>
  </si>
  <si>
    <t>Operator</t>
  </si>
  <si>
    <t>Checked BY</t>
  </si>
  <si>
    <t>备注</t>
  </si>
  <si>
    <t>Remark</t>
  </si>
  <si>
    <t>受控号：GLWQQ23008-009</t>
  </si>
  <si>
    <t xml:space="preserve"> OUTGOING INSPECTION REPORT</t>
  </si>
  <si>
    <t xml:space="preserve">                                                                         QAR-04 A  Date:   2007-4-3                                                                                      </t>
  </si>
  <si>
    <t>订单号</t>
  </si>
  <si>
    <t>抽查数量</t>
  </si>
  <si>
    <t>3 pcs</t>
  </si>
  <si>
    <t>Oty shipped</t>
  </si>
  <si>
    <t>P/O</t>
  </si>
  <si>
    <t>Oty sampled</t>
  </si>
  <si>
    <r>
      <t>标准</t>
    </r>
    <r>
      <rPr>
        <b/>
        <sz val="12"/>
        <rFont val="Times New Roman"/>
        <family val="1"/>
      </rPr>
      <t>Standard</t>
    </r>
  </si>
  <si>
    <r>
      <t>目的</t>
    </r>
    <r>
      <rPr>
        <b/>
        <sz val="12"/>
        <rFont val="Times New Roman"/>
        <family val="1"/>
      </rPr>
      <t>&amp;</t>
    </r>
    <r>
      <rPr>
        <b/>
        <sz val="12"/>
        <rFont val="宋体"/>
        <family val="0"/>
      </rPr>
      <t>要求</t>
    </r>
    <r>
      <rPr>
        <b/>
        <sz val="12"/>
        <rFont val="Times New Roman"/>
        <family val="1"/>
      </rPr>
      <t>:</t>
    </r>
  </si>
  <si>
    <t xml:space="preserve">  purpose&amp;Req.</t>
  </si>
  <si>
    <t>(1)</t>
  </si>
  <si>
    <r>
      <t xml:space="preserve">孔铜        </t>
    </r>
    <r>
      <rPr>
        <sz val="9"/>
        <rFont val="宋体"/>
        <family val="0"/>
      </rPr>
      <t>Thickness of CU Hole：</t>
    </r>
  </si>
  <si>
    <t>(2)</t>
  </si>
  <si>
    <r>
      <t xml:space="preserve">面铜            </t>
    </r>
    <r>
      <rPr>
        <sz val="9"/>
        <rFont val="宋体"/>
        <family val="0"/>
      </rPr>
      <t>outer copper foil:</t>
    </r>
  </si>
  <si>
    <t>A D</t>
  </si>
  <si>
    <t>铜厚(Cu)</t>
  </si>
  <si>
    <t xml:space="preserve"> ≥20  um</t>
  </si>
  <si>
    <t>铜厚(CU)</t>
  </si>
  <si>
    <t>≥35</t>
  </si>
  <si>
    <t>B E</t>
  </si>
  <si>
    <t xml:space="preserve">   Y</t>
  </si>
  <si>
    <t xml:space="preserve">  </t>
  </si>
  <si>
    <t>C F</t>
  </si>
  <si>
    <t xml:space="preserve">     X  </t>
  </si>
  <si>
    <t xml:space="preserve">    </t>
  </si>
  <si>
    <t>实测</t>
  </si>
  <si>
    <t>取样位置</t>
  </si>
  <si>
    <t>A</t>
  </si>
  <si>
    <t>B</t>
  </si>
  <si>
    <t>C</t>
  </si>
  <si>
    <t>D</t>
  </si>
  <si>
    <t>E</t>
  </si>
  <si>
    <t>F</t>
  </si>
  <si>
    <t>平均WE</t>
  </si>
  <si>
    <t>Specimens Location</t>
  </si>
  <si>
    <t>单位</t>
  </si>
  <si>
    <t>孔铜</t>
  </si>
  <si>
    <t>:</t>
  </si>
  <si>
    <t>可靠性测试报告 Reliability Test Report</t>
  </si>
  <si>
    <t>ＮＯ．</t>
  </si>
  <si>
    <t>项目
item</t>
  </si>
  <si>
    <t>要求
Requirement</t>
  </si>
  <si>
    <t>检验频次
Test frequency</t>
  </si>
  <si>
    <t>检测结果
Test result</t>
  </si>
  <si>
    <t>可焊性实验
Solderatility test</t>
  </si>
  <si>
    <t>260±5℃　3-5sec
Ｗetting area least95%</t>
  </si>
  <si>
    <t>次／批</t>
  </si>
  <si>
    <t>热应力
Thermal Stress</t>
  </si>
  <si>
    <t>260±5℃　10sec,5cycles
CheckDelamination,Blistering,hole wall</t>
  </si>
  <si>
    <t xml:space="preserve">结论disposition: </t>
  </si>
  <si>
    <t>接受acc</t>
  </si>
  <si>
    <t>勉强接收 Ual</t>
  </si>
  <si>
    <t xml:space="preserve"> 拒收rejec</t>
  </si>
  <si>
    <t xml:space="preserve">试验人test by:  </t>
  </si>
  <si>
    <t>陈剑威</t>
  </si>
  <si>
    <t>审核approved by: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</si>
</sst>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"/>
    <numFmt numFmtId="177" formatCode="0.00_ "/>
    <numFmt numFmtId="178" formatCode="0.0_ "/>
    <numFmt numFmtId="179" formatCode="0.000_);[Red]\(0.000\)"/>
    <numFmt numFmtId="180" formatCode="0.000"/>
    <numFmt numFmtId="181" formatCode="0.00_);[Red]\(0.00\)"/>
    <numFmt numFmtId="182" formatCode="0.00_);\(0.00\)"/>
    <numFmt numFmtId="183" formatCode="0.000_ "/>
    <numFmt numFmtId="184" formatCode="00000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sz val="28"/>
      <name val="华文新魏"/>
      <family val="0"/>
    </font>
    <font>
      <sz val="12"/>
      <name val="华文新魏"/>
      <family val="0"/>
    </font>
    <font>
      <sz val="14"/>
      <name val="宋体"/>
      <family val="0"/>
    </font>
    <font>
      <sz val="24"/>
      <name val="华文新魏"/>
      <family val="0"/>
    </font>
    <font>
      <sz val="20"/>
      <name val="华文新魏"/>
      <family val="0"/>
    </font>
    <font>
      <sz val="16"/>
      <name val="华文新魏"/>
      <family val="0"/>
    </font>
    <font>
      <sz val="14"/>
      <name val="华文新魏"/>
      <family val="0"/>
    </font>
    <font>
      <sz val="14"/>
      <name val="楷体_GB2312"/>
      <family val="0"/>
    </font>
    <font>
      <sz val="12"/>
      <color indexed="12"/>
      <name val="宋体"/>
      <family val="0"/>
    </font>
    <font>
      <b/>
      <sz val="2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u val="single"/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color indexed="12"/>
      <name val="Times New Roman"/>
      <family val="1"/>
    </font>
    <font>
      <sz val="10"/>
      <color indexed="12"/>
      <name val="宋体"/>
      <family val="0"/>
    </font>
    <font>
      <u val="single"/>
      <sz val="12"/>
      <name val="宋体"/>
      <family val="0"/>
    </font>
    <font>
      <sz val="12"/>
      <name val="Times New Roman"/>
      <family val="1"/>
    </font>
    <font>
      <sz val="11"/>
      <color indexed="12"/>
      <name val="宋体"/>
      <family val="0"/>
    </font>
    <font>
      <sz val="11"/>
      <color indexed="12"/>
      <name val="楷体_GB2312"/>
      <family val="0"/>
    </font>
    <font>
      <sz val="18"/>
      <name val="Franklin Gothic Medium"/>
      <family val="2"/>
    </font>
    <font>
      <sz val="12"/>
      <color indexed="12"/>
      <name val="Times New Roman"/>
      <family val="1"/>
    </font>
    <font>
      <sz val="24"/>
      <name val="Times New Roman"/>
      <family val="1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50" fillId="5" borderId="1" applyNumberFormat="0" applyAlignment="0" applyProtection="0"/>
    <xf numFmtId="0" fontId="57" fillId="2" borderId="2" applyNumberFormat="0" applyAlignment="0" applyProtection="0"/>
    <xf numFmtId="0" fontId="42" fillId="2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43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46" fillId="13" borderId="6" applyNumberFormat="0" applyAlignment="0" applyProtection="0"/>
    <xf numFmtId="0" fontId="52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3" borderId="7" applyNumberFormat="0" applyFon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17" borderId="0" applyNumberFormat="0" applyBorder="0" applyAlignment="0" applyProtection="0"/>
  </cellStyleXfs>
  <cellXfs count="445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176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177" fontId="4" fillId="0" borderId="19" xfId="0" applyNumberFormat="1" applyFont="1" applyBorder="1" applyAlignment="1">
      <alignment horizontal="center"/>
    </xf>
    <xf numFmtId="178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/>
    </xf>
    <xf numFmtId="0" fontId="28" fillId="0" borderId="18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>
      <alignment/>
    </xf>
    <xf numFmtId="0" fontId="32" fillId="0" borderId="13" xfId="0" applyFont="1" applyFill="1" applyBorder="1" applyAlignment="1">
      <alignment horizontal="center" shrinkToFit="1"/>
    </xf>
    <xf numFmtId="0" fontId="32" fillId="0" borderId="19" xfId="0" applyFont="1" applyFill="1" applyBorder="1" applyAlignment="1">
      <alignment horizontal="center" shrinkToFit="1"/>
    </xf>
    <xf numFmtId="0" fontId="28" fillId="0" borderId="13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/>
    </xf>
    <xf numFmtId="0" fontId="28" fillId="0" borderId="28" xfId="0" applyFont="1" applyFill="1" applyBorder="1" applyAlignment="1">
      <alignment/>
    </xf>
    <xf numFmtId="0" fontId="32" fillId="0" borderId="19" xfId="0" applyFont="1" applyFill="1" applyBorder="1" applyAlignment="1">
      <alignment shrinkToFit="1"/>
    </xf>
    <xf numFmtId="0" fontId="32" fillId="0" borderId="28" xfId="0" applyFont="1" applyFill="1" applyBorder="1" applyAlignment="1">
      <alignment shrinkToFit="1"/>
    </xf>
    <xf numFmtId="0" fontId="32" fillId="0" borderId="10" xfId="0" applyFont="1" applyFill="1" applyBorder="1" applyAlignment="1">
      <alignment horizontal="center" shrinkToFit="1"/>
    </xf>
    <xf numFmtId="177" fontId="32" fillId="0" borderId="19" xfId="0" applyNumberFormat="1" applyFont="1" applyFill="1" applyBorder="1" applyAlignment="1">
      <alignment horizontal="right" shrinkToFit="1"/>
    </xf>
    <xf numFmtId="0" fontId="32" fillId="0" borderId="28" xfId="0" applyFont="1" applyFill="1" applyBorder="1" applyAlignment="1">
      <alignment horizontal="left" shrinkToFit="1"/>
    </xf>
    <xf numFmtId="0" fontId="28" fillId="0" borderId="28" xfId="0" applyFont="1" applyFill="1" applyBorder="1" applyAlignment="1">
      <alignment horizontal="center" shrinkToFit="1"/>
    </xf>
    <xf numFmtId="0" fontId="31" fillId="0" borderId="13" xfId="0" applyFont="1" applyFill="1" applyBorder="1" applyAlignment="1">
      <alignment horizontal="center" shrinkToFit="1"/>
    </xf>
    <xf numFmtId="177" fontId="24" fillId="0" borderId="19" xfId="0" applyNumberFormat="1" applyFont="1" applyFill="1" applyBorder="1" applyAlignment="1">
      <alignment shrinkToFit="1"/>
    </xf>
    <xf numFmtId="0" fontId="24" fillId="0" borderId="28" xfId="0" applyNumberFormat="1" applyFont="1" applyFill="1" applyBorder="1" applyAlignment="1">
      <alignment shrinkToFit="1"/>
    </xf>
    <xf numFmtId="0" fontId="26" fillId="0" borderId="23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13" xfId="0" applyFont="1" applyBorder="1" applyAlignment="1">
      <alignment horizontal="center" shrinkToFit="1"/>
    </xf>
    <xf numFmtId="0" fontId="28" fillId="0" borderId="13" xfId="0" applyFont="1" applyBorder="1" applyAlignment="1">
      <alignment horizontal="center" shrinkToFit="1"/>
    </xf>
    <xf numFmtId="0" fontId="26" fillId="0" borderId="0" xfId="0" applyFont="1" applyAlignment="1">
      <alignment horizontal="left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177" fontId="26" fillId="0" borderId="19" xfId="0" applyNumberFormat="1" applyFont="1" applyBorder="1" applyAlignment="1">
      <alignment horizontal="right" shrinkToFit="1"/>
    </xf>
    <xf numFmtId="0" fontId="26" fillId="0" borderId="28" xfId="0" applyFont="1" applyBorder="1" applyAlignment="1">
      <alignment horizontal="left" shrinkToFit="1"/>
    </xf>
    <xf numFmtId="0" fontId="26" fillId="0" borderId="19" xfId="0" applyFont="1" applyFill="1" applyBorder="1" applyAlignment="1">
      <alignment horizontal="left"/>
    </xf>
    <xf numFmtId="0" fontId="26" fillId="0" borderId="2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1" fillId="0" borderId="19" xfId="0" applyFont="1" applyFill="1" applyBorder="1" applyAlignment="1">
      <alignment shrinkToFit="1"/>
    </xf>
    <xf numFmtId="0" fontId="31" fillId="0" borderId="28" xfId="0" applyFont="1" applyFill="1" applyBorder="1" applyAlignment="1">
      <alignment shrinkToFit="1"/>
    </xf>
    <xf numFmtId="0" fontId="26" fillId="0" borderId="13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 horizontal="right" shrinkToFit="1"/>
    </xf>
    <xf numFmtId="0" fontId="28" fillId="0" borderId="28" xfId="0" applyFont="1" applyFill="1" applyBorder="1" applyAlignment="1">
      <alignment shrinkToFit="1"/>
    </xf>
    <xf numFmtId="0" fontId="26" fillId="0" borderId="10" xfId="0" applyFont="1" applyFill="1" applyBorder="1" applyAlignment="1">
      <alignment/>
    </xf>
    <xf numFmtId="0" fontId="28" fillId="0" borderId="19" xfId="0" applyFont="1" applyFill="1" applyBorder="1" applyAlignment="1">
      <alignment shrinkToFit="1"/>
    </xf>
    <xf numFmtId="0" fontId="30" fillId="0" borderId="13" xfId="0" applyFont="1" applyFill="1" applyBorder="1" applyAlignment="1">
      <alignment horizontal="center" shrinkToFit="1"/>
    </xf>
    <xf numFmtId="0" fontId="26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left" vertical="center" shrinkToFit="1"/>
    </xf>
    <xf numFmtId="0" fontId="30" fillId="0" borderId="19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77" fontId="28" fillId="0" borderId="19" xfId="0" applyNumberFormat="1" applyFont="1" applyFill="1" applyBorder="1" applyAlignment="1">
      <alignment shrinkToFit="1"/>
    </xf>
    <xf numFmtId="10" fontId="26" fillId="0" borderId="13" xfId="0" applyNumberFormat="1" applyFont="1" applyFill="1" applyBorder="1" applyAlignment="1">
      <alignment horizontal="center" wrapText="1" shrinkToFit="1"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40" fillId="0" borderId="0" xfId="0" applyFont="1" applyBorder="1" applyAlignment="1">
      <alignment vertical="center" wrapText="1"/>
    </xf>
    <xf numFmtId="0" fontId="21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>
      <alignment horizontal="center" shrinkToFit="1"/>
    </xf>
    <xf numFmtId="0" fontId="32" fillId="0" borderId="28" xfId="0" applyFont="1" applyFill="1" applyBorder="1" applyAlignment="1">
      <alignment horizontal="center" shrinkToFit="1"/>
    </xf>
    <xf numFmtId="10" fontId="26" fillId="0" borderId="19" xfId="0" applyNumberFormat="1" applyFont="1" applyBorder="1" applyAlignment="1">
      <alignment horizontal="center" shrinkToFit="1"/>
    </xf>
    <xf numFmtId="10" fontId="26" fillId="0" borderId="28" xfId="0" applyNumberFormat="1" applyFont="1" applyBorder="1" applyAlignment="1">
      <alignment horizontal="center" shrinkToFit="1"/>
    </xf>
    <xf numFmtId="0" fontId="26" fillId="0" borderId="23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32" fillId="0" borderId="19" xfId="0" applyFont="1" applyBorder="1" applyAlignment="1">
      <alignment horizontal="center" shrinkToFit="1"/>
    </xf>
    <xf numFmtId="0" fontId="32" fillId="0" borderId="28" xfId="0" applyFont="1" applyBorder="1" applyAlignment="1">
      <alignment horizontal="center" shrinkToFit="1"/>
    </xf>
    <xf numFmtId="0" fontId="28" fillId="0" borderId="19" xfId="0" applyFont="1" applyFill="1" applyBorder="1" applyAlignment="1">
      <alignment horizontal="center" shrinkToFit="1"/>
    </xf>
    <xf numFmtId="0" fontId="28" fillId="0" borderId="28" xfId="0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left"/>
    </xf>
    <xf numFmtId="0" fontId="30" fillId="0" borderId="28" xfId="0" applyFont="1" applyFill="1" applyBorder="1" applyAlignment="1">
      <alignment horizontal="left"/>
    </xf>
    <xf numFmtId="0" fontId="26" fillId="0" borderId="24" xfId="0" applyNumberFormat="1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center" shrinkToFit="1"/>
    </xf>
    <xf numFmtId="0" fontId="30" fillId="0" borderId="28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10" fontId="23" fillId="0" borderId="19" xfId="0" applyNumberFormat="1" applyFont="1" applyFill="1" applyBorder="1" applyAlignment="1">
      <alignment horizontal="center" shrinkToFit="1"/>
    </xf>
    <xf numFmtId="10" fontId="23" fillId="0" borderId="28" xfId="0" applyNumberFormat="1" applyFont="1" applyFill="1" applyBorder="1" applyAlignment="1">
      <alignment horizontal="center" shrinkToFit="1"/>
    </xf>
    <xf numFmtId="10" fontId="26" fillId="0" borderId="19" xfId="0" applyNumberFormat="1" applyFont="1" applyFill="1" applyBorder="1" applyAlignment="1">
      <alignment horizontal="center" wrapText="1" shrinkToFit="1"/>
    </xf>
    <xf numFmtId="10" fontId="26" fillId="0" borderId="28" xfId="0" applyNumberFormat="1" applyFont="1" applyFill="1" applyBorder="1" applyAlignment="1">
      <alignment horizontal="center" wrapText="1" shrinkToFit="1"/>
    </xf>
    <xf numFmtId="0" fontId="26" fillId="0" borderId="2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right" vertical="center"/>
    </xf>
    <xf numFmtId="0" fontId="38" fillId="0" borderId="30" xfId="0" applyFont="1" applyFill="1" applyBorder="1" applyAlignment="1">
      <alignment horizontal="right" vertical="center"/>
    </xf>
    <xf numFmtId="0" fontId="38" fillId="0" borderId="26" xfId="0" applyFont="1" applyFill="1" applyBorder="1" applyAlignment="1">
      <alignment horizontal="left" vertical="center"/>
    </xf>
    <xf numFmtId="0" fontId="38" fillId="0" borderId="27" xfId="0" applyFont="1" applyFill="1" applyBorder="1" applyAlignment="1">
      <alignment horizontal="left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5" fillId="0" borderId="29" xfId="0" applyNumberFormat="1" applyFont="1" applyFill="1" applyBorder="1" applyAlignment="1">
      <alignment horizontal="center" vertical="center" wrapText="1"/>
    </xf>
    <xf numFmtId="0" fontId="35" fillId="0" borderId="25" xfId="0" applyNumberFormat="1" applyFont="1" applyFill="1" applyBorder="1" applyAlignment="1">
      <alignment horizontal="center" vertical="center" wrapText="1"/>
    </xf>
    <xf numFmtId="0" fontId="35" fillId="0" borderId="26" xfId="0" applyNumberFormat="1" applyFont="1" applyFill="1" applyBorder="1" applyAlignment="1">
      <alignment horizontal="center" vertical="center" wrapText="1"/>
    </xf>
    <xf numFmtId="0" fontId="35" fillId="0" borderId="30" xfId="0" applyNumberFormat="1" applyFont="1" applyFill="1" applyBorder="1" applyAlignment="1">
      <alignment horizontal="center" vertical="center" wrapText="1"/>
    </xf>
    <xf numFmtId="0" fontId="35" fillId="0" borderId="18" xfId="0" applyNumberFormat="1" applyFont="1" applyFill="1" applyBorder="1" applyAlignment="1">
      <alignment horizontal="center" vertical="center" wrapText="1"/>
    </xf>
    <xf numFmtId="0" fontId="35" fillId="0" borderId="27" xfId="0" applyNumberFormat="1" applyFont="1" applyFill="1" applyBorder="1" applyAlignment="1">
      <alignment horizontal="center" vertical="center" wrapText="1"/>
    </xf>
    <xf numFmtId="0" fontId="21" fillId="18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2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 shrinkToFit="1"/>
    </xf>
    <xf numFmtId="0" fontId="26" fillId="0" borderId="25" xfId="0" applyFont="1" applyBorder="1" applyAlignment="1">
      <alignment horizontal="center"/>
    </xf>
    <xf numFmtId="0" fontId="27" fillId="0" borderId="18" xfId="0" applyFont="1" applyBorder="1" applyAlignment="1">
      <alignment horizontal="left" wrapText="1"/>
    </xf>
    <xf numFmtId="0" fontId="29" fillId="0" borderId="24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2" fontId="29" fillId="0" borderId="24" xfId="0" applyNumberFormat="1" applyFont="1" applyBorder="1" applyAlignment="1">
      <alignment horizontal="center" vertical="center" wrapText="1"/>
    </xf>
    <xf numFmtId="2" fontId="29" fillId="0" borderId="32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wrapText="1"/>
    </xf>
    <xf numFmtId="0" fontId="28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179" fontId="31" fillId="0" borderId="19" xfId="0" applyNumberFormat="1" applyFont="1" applyBorder="1" applyAlignment="1">
      <alignment horizontal="center" shrinkToFit="1"/>
    </xf>
    <xf numFmtId="179" fontId="31" fillId="0" borderId="28" xfId="0" applyNumberFormat="1" applyFont="1" applyBorder="1" applyAlignment="1">
      <alignment horizontal="center" shrinkToFit="1"/>
    </xf>
    <xf numFmtId="183" fontId="32" fillId="0" borderId="19" xfId="0" applyNumberFormat="1" applyFont="1" applyBorder="1" applyAlignment="1">
      <alignment horizontal="center" shrinkToFit="1"/>
    </xf>
    <xf numFmtId="183" fontId="32" fillId="0" borderId="28" xfId="0" applyNumberFormat="1" applyFont="1" applyBorder="1" applyAlignment="1">
      <alignment horizontal="center" shrinkToFit="1"/>
    </xf>
    <xf numFmtId="0" fontId="32" fillId="0" borderId="19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180" fontId="31" fillId="0" borderId="13" xfId="0" applyNumberFormat="1" applyFont="1" applyBorder="1" applyAlignment="1">
      <alignment horizontal="center"/>
    </xf>
    <xf numFmtId="179" fontId="31" fillId="0" borderId="13" xfId="0" applyNumberFormat="1" applyFont="1" applyBorder="1" applyAlignment="1">
      <alignment horizontal="center" shrinkToFit="1"/>
    </xf>
    <xf numFmtId="183" fontId="31" fillId="0" borderId="13" xfId="0" applyNumberFormat="1" applyFont="1" applyBorder="1" applyAlignment="1">
      <alignment horizontal="center" shrinkToFit="1"/>
    </xf>
    <xf numFmtId="180" fontId="31" fillId="0" borderId="19" xfId="0" applyNumberFormat="1" applyFont="1" applyBorder="1" applyAlignment="1">
      <alignment horizontal="center"/>
    </xf>
    <xf numFmtId="180" fontId="31" fillId="0" borderId="28" xfId="0" applyNumberFormat="1" applyFont="1" applyBorder="1" applyAlignment="1">
      <alignment horizontal="center"/>
    </xf>
    <xf numFmtId="180" fontId="28" fillId="0" borderId="13" xfId="0" applyNumberFormat="1" applyFont="1" applyBorder="1" applyAlignment="1">
      <alignment horizontal="center"/>
    </xf>
    <xf numFmtId="183" fontId="28" fillId="0" borderId="13" xfId="0" applyNumberFormat="1" applyFont="1" applyBorder="1" applyAlignment="1">
      <alignment horizontal="center" shrinkToFit="1"/>
    </xf>
    <xf numFmtId="0" fontId="28" fillId="0" borderId="25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2" fontId="28" fillId="0" borderId="19" xfId="0" applyNumberFormat="1" applyFont="1" applyBorder="1" applyAlignment="1">
      <alignment horizontal="center"/>
    </xf>
    <xf numFmtId="2" fontId="28" fillId="0" borderId="23" xfId="0" applyNumberFormat="1" applyFont="1" applyBorder="1" applyAlignment="1">
      <alignment horizontal="center"/>
    </xf>
    <xf numFmtId="2" fontId="28" fillId="0" borderId="28" xfId="0" applyNumberFormat="1" applyFont="1" applyBorder="1" applyAlignment="1">
      <alignment horizontal="center"/>
    </xf>
    <xf numFmtId="181" fontId="28" fillId="0" borderId="13" xfId="0" applyNumberFormat="1" applyFont="1" applyBorder="1" applyAlignment="1">
      <alignment horizontal="center"/>
    </xf>
    <xf numFmtId="183" fontId="28" fillId="0" borderId="13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177" fontId="28" fillId="0" borderId="13" xfId="0" applyNumberFormat="1" applyFont="1" applyBorder="1" applyAlignment="1">
      <alignment horizontal="center" vertical="center" wrapText="1"/>
    </xf>
    <xf numFmtId="182" fontId="28" fillId="0" borderId="19" xfId="0" applyNumberFormat="1" applyFont="1" applyBorder="1" applyAlignment="1">
      <alignment horizontal="center"/>
    </xf>
    <xf numFmtId="182" fontId="28" fillId="0" borderId="23" xfId="0" applyNumberFormat="1" applyFont="1" applyBorder="1" applyAlignment="1">
      <alignment horizontal="center"/>
    </xf>
    <xf numFmtId="182" fontId="28" fillId="0" borderId="28" xfId="0" applyNumberFormat="1" applyFont="1" applyBorder="1" applyAlignment="1">
      <alignment horizontal="center"/>
    </xf>
    <xf numFmtId="180" fontId="28" fillId="0" borderId="19" xfId="0" applyNumberFormat="1" applyFont="1" applyBorder="1" applyAlignment="1">
      <alignment horizontal="center"/>
    </xf>
    <xf numFmtId="180" fontId="28" fillId="0" borderId="23" xfId="0" applyNumberFormat="1" applyFont="1" applyBorder="1" applyAlignment="1">
      <alignment horizontal="center"/>
    </xf>
    <xf numFmtId="180" fontId="28" fillId="0" borderId="28" xfId="0" applyNumberFormat="1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180" fontId="28" fillId="0" borderId="13" xfId="0" applyNumberFormat="1" applyFont="1" applyBorder="1" applyAlignment="1">
      <alignment horizontal="left"/>
    </xf>
    <xf numFmtId="179" fontId="28" fillId="0" borderId="13" xfId="0" applyNumberFormat="1" applyFont="1" applyBorder="1" applyAlignment="1">
      <alignment horizontal="left"/>
    </xf>
    <xf numFmtId="183" fontId="28" fillId="0" borderId="13" xfId="0" applyNumberFormat="1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177" fontId="26" fillId="0" borderId="13" xfId="0" applyNumberFormat="1" applyFont="1" applyBorder="1" applyAlignment="1">
      <alignment horizontal="center"/>
    </xf>
    <xf numFmtId="183" fontId="26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left"/>
    </xf>
    <xf numFmtId="2" fontId="28" fillId="0" borderId="13" xfId="0" applyNumberFormat="1" applyFont="1" applyBorder="1" applyAlignment="1">
      <alignment horizontal="center"/>
    </xf>
    <xf numFmtId="179" fontId="28" fillId="0" borderId="13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80" fontId="28" fillId="0" borderId="19" xfId="0" applyNumberFormat="1" applyFont="1" applyBorder="1" applyAlignment="1">
      <alignment horizontal="left"/>
    </xf>
    <xf numFmtId="181" fontId="28" fillId="0" borderId="13" xfId="0" applyNumberFormat="1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177" fontId="28" fillId="0" borderId="13" xfId="0" applyNumberFormat="1" applyFont="1" applyBorder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35" fillId="0" borderId="29" xfId="0" applyNumberFormat="1" applyFont="1" applyBorder="1" applyAlignment="1">
      <alignment horizontal="center" vertical="center" wrapText="1"/>
    </xf>
    <xf numFmtId="0" fontId="36" fillId="0" borderId="25" xfId="0" applyNumberFormat="1" applyFont="1" applyBorder="1" applyAlignment="1">
      <alignment horizontal="center" vertical="center" wrapText="1"/>
    </xf>
    <xf numFmtId="0" fontId="36" fillId="0" borderId="26" xfId="0" applyNumberFormat="1" applyFont="1" applyBorder="1" applyAlignment="1">
      <alignment horizontal="center" vertical="center" wrapText="1"/>
    </xf>
    <xf numFmtId="0" fontId="36" fillId="0" borderId="30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 wrapText="1"/>
    </xf>
    <xf numFmtId="0" fontId="36" fillId="0" borderId="27" xfId="0" applyNumberFormat="1" applyFont="1" applyBorder="1" applyAlignment="1">
      <alignment horizontal="center" vertical="center" wrapText="1"/>
    </xf>
    <xf numFmtId="184" fontId="31" fillId="0" borderId="29" xfId="0" applyNumberFormat="1" applyFont="1" applyBorder="1" applyAlignment="1">
      <alignment horizontal="center" vertical="center" wrapText="1"/>
    </xf>
    <xf numFmtId="184" fontId="32" fillId="0" borderId="25" xfId="0" applyNumberFormat="1" applyFont="1" applyBorder="1" applyAlignment="1">
      <alignment horizontal="center" vertical="center" wrapText="1"/>
    </xf>
    <xf numFmtId="184" fontId="32" fillId="0" borderId="26" xfId="0" applyNumberFormat="1" applyFont="1" applyBorder="1" applyAlignment="1">
      <alignment horizontal="center" vertical="center" wrapText="1"/>
    </xf>
    <xf numFmtId="184" fontId="32" fillId="0" borderId="30" xfId="0" applyNumberFormat="1" applyFont="1" applyBorder="1" applyAlignment="1">
      <alignment horizontal="center" vertical="center" wrapText="1"/>
    </xf>
    <xf numFmtId="184" fontId="32" fillId="0" borderId="18" xfId="0" applyNumberFormat="1" applyFont="1" applyBorder="1" applyAlignment="1">
      <alignment horizontal="center" vertical="center" wrapText="1"/>
    </xf>
    <xf numFmtId="184" fontId="32" fillId="0" borderId="27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2" fillId="18" borderId="0" xfId="0" applyFont="1" applyFill="1" applyAlignment="1">
      <alignment horizontal="center"/>
    </xf>
    <xf numFmtId="0" fontId="13" fillId="18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18" fillId="0" borderId="2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14" fontId="18" fillId="0" borderId="29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29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" fillId="18" borderId="0" xfId="0" applyFont="1" applyFill="1" applyBorder="1" applyAlignment="1">
      <alignment horizontal="left" vertical="center" wrapText="1"/>
    </xf>
    <xf numFmtId="0" fontId="2" fillId="18" borderId="0" xfId="0" applyFont="1" applyFill="1" applyBorder="1" applyAlignment="1">
      <alignment horizontal="left" vertical="center"/>
    </xf>
    <xf numFmtId="0" fontId="4" fillId="18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5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solid">
          <fgColor indexed="65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7E7"/>
      <rgbColor rgb="00CBCBC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38</xdr:row>
      <xdr:rowOff>66675</xdr:rowOff>
    </xdr:from>
    <xdr:to>
      <xdr:col>6</xdr:col>
      <xdr:colOff>771525</xdr:colOff>
      <xdr:row>38</xdr:row>
      <xdr:rowOff>219075</xdr:rowOff>
    </xdr:to>
    <xdr:sp>
      <xdr:nvSpPr>
        <xdr:cNvPr id="1" name="Rectangle 7"/>
        <xdr:cNvSpPr>
          <a:spLocks/>
        </xdr:cNvSpPr>
      </xdr:nvSpPr>
      <xdr:spPr>
        <a:xfrm>
          <a:off x="5514975" y="8715375"/>
          <a:ext cx="65722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152400</xdr:colOff>
      <xdr:row>40</xdr:row>
      <xdr:rowOff>19050</xdr:rowOff>
    </xdr:from>
    <xdr:to>
      <xdr:col>6</xdr:col>
      <xdr:colOff>876300</xdr:colOff>
      <xdr:row>40</xdr:row>
      <xdr:rowOff>19050</xdr:rowOff>
    </xdr:to>
    <xdr:sp>
      <xdr:nvSpPr>
        <xdr:cNvPr id="2" name="Line 9"/>
        <xdr:cNvSpPr>
          <a:spLocks/>
        </xdr:cNvSpPr>
      </xdr:nvSpPr>
      <xdr:spPr>
        <a:xfrm>
          <a:off x="4943475" y="9124950"/>
          <a:ext cx="1333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342900</xdr:colOff>
      <xdr:row>40</xdr:row>
      <xdr:rowOff>19050</xdr:rowOff>
    </xdr:from>
    <xdr:to>
      <xdr:col>3</xdr:col>
      <xdr:colOff>0</xdr:colOff>
      <xdr:row>40</xdr:row>
      <xdr:rowOff>19050</xdr:rowOff>
    </xdr:to>
    <xdr:sp>
      <xdr:nvSpPr>
        <xdr:cNvPr id="3" name="Line 10"/>
        <xdr:cNvSpPr>
          <a:spLocks/>
        </xdr:cNvSpPr>
      </xdr:nvSpPr>
      <xdr:spPr>
        <a:xfrm flipV="1">
          <a:off x="1133475" y="9124950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2</xdr:col>
      <xdr:colOff>476250</xdr:colOff>
      <xdr:row>38</xdr:row>
      <xdr:rowOff>66675</xdr:rowOff>
    </xdr:from>
    <xdr:ext cx="685800" cy="152400"/>
    <xdr:sp>
      <xdr:nvSpPr>
        <xdr:cNvPr id="4" name="Rectangle 71"/>
        <xdr:cNvSpPr>
          <a:spLocks/>
        </xdr:cNvSpPr>
      </xdr:nvSpPr>
      <xdr:spPr>
        <a:xfrm>
          <a:off x="2162175" y="8715375"/>
          <a:ext cx="685800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66675</xdr:rowOff>
    </xdr:from>
    <xdr:to>
      <xdr:col>1</xdr:col>
      <xdr:colOff>9525</xdr:colOff>
      <xdr:row>11</xdr:row>
      <xdr:rowOff>123825</xdr:rowOff>
    </xdr:to>
    <xdr:sp>
      <xdr:nvSpPr>
        <xdr:cNvPr id="1" name="Oval 16"/>
        <xdr:cNvSpPr>
          <a:spLocks/>
        </xdr:cNvSpPr>
      </xdr:nvSpPr>
      <xdr:spPr>
        <a:xfrm>
          <a:off x="200025" y="27717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66675</xdr:rowOff>
    </xdr:from>
    <xdr:to>
      <xdr:col>15</xdr:col>
      <xdr:colOff>28575</xdr:colOff>
      <xdr:row>11</xdr:row>
      <xdr:rowOff>123825</xdr:rowOff>
    </xdr:to>
    <xdr:sp>
      <xdr:nvSpPr>
        <xdr:cNvPr id="2" name="Oval 19"/>
        <xdr:cNvSpPr>
          <a:spLocks/>
        </xdr:cNvSpPr>
      </xdr:nvSpPr>
      <xdr:spPr>
        <a:xfrm>
          <a:off x="3733800" y="27717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66675</xdr:rowOff>
    </xdr:from>
    <xdr:to>
      <xdr:col>1</xdr:col>
      <xdr:colOff>9525</xdr:colOff>
      <xdr:row>12</xdr:row>
      <xdr:rowOff>123825</xdr:rowOff>
    </xdr:to>
    <xdr:sp>
      <xdr:nvSpPr>
        <xdr:cNvPr id="3" name="Oval 20"/>
        <xdr:cNvSpPr>
          <a:spLocks/>
        </xdr:cNvSpPr>
      </xdr:nvSpPr>
      <xdr:spPr>
        <a:xfrm>
          <a:off x="200025" y="30384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66675</xdr:rowOff>
    </xdr:from>
    <xdr:to>
      <xdr:col>15</xdr:col>
      <xdr:colOff>28575</xdr:colOff>
      <xdr:row>12</xdr:row>
      <xdr:rowOff>123825</xdr:rowOff>
    </xdr:to>
    <xdr:sp>
      <xdr:nvSpPr>
        <xdr:cNvPr id="4" name="Oval 21"/>
        <xdr:cNvSpPr>
          <a:spLocks/>
        </xdr:cNvSpPr>
      </xdr:nvSpPr>
      <xdr:spPr>
        <a:xfrm>
          <a:off x="3733800" y="30384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66675</xdr:rowOff>
    </xdr:from>
    <xdr:to>
      <xdr:col>1</xdr:col>
      <xdr:colOff>9525</xdr:colOff>
      <xdr:row>13</xdr:row>
      <xdr:rowOff>123825</xdr:rowOff>
    </xdr:to>
    <xdr:sp>
      <xdr:nvSpPr>
        <xdr:cNvPr id="5" name="Oval 22"/>
        <xdr:cNvSpPr>
          <a:spLocks/>
        </xdr:cNvSpPr>
      </xdr:nvSpPr>
      <xdr:spPr>
        <a:xfrm>
          <a:off x="200025" y="33051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66675</xdr:rowOff>
    </xdr:from>
    <xdr:to>
      <xdr:col>15</xdr:col>
      <xdr:colOff>28575</xdr:colOff>
      <xdr:row>13</xdr:row>
      <xdr:rowOff>123825</xdr:rowOff>
    </xdr:to>
    <xdr:sp>
      <xdr:nvSpPr>
        <xdr:cNvPr id="6" name="Oval 23"/>
        <xdr:cNvSpPr>
          <a:spLocks/>
        </xdr:cNvSpPr>
      </xdr:nvSpPr>
      <xdr:spPr>
        <a:xfrm>
          <a:off x="3733800" y="33051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66675</xdr:rowOff>
    </xdr:from>
    <xdr:to>
      <xdr:col>1</xdr:col>
      <xdr:colOff>9525</xdr:colOff>
      <xdr:row>14</xdr:row>
      <xdr:rowOff>123825</xdr:rowOff>
    </xdr:to>
    <xdr:sp>
      <xdr:nvSpPr>
        <xdr:cNvPr id="7" name="Oval 24"/>
        <xdr:cNvSpPr>
          <a:spLocks/>
        </xdr:cNvSpPr>
      </xdr:nvSpPr>
      <xdr:spPr>
        <a:xfrm>
          <a:off x="200025" y="35718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66675</xdr:rowOff>
    </xdr:from>
    <xdr:to>
      <xdr:col>15</xdr:col>
      <xdr:colOff>28575</xdr:colOff>
      <xdr:row>14</xdr:row>
      <xdr:rowOff>123825</xdr:rowOff>
    </xdr:to>
    <xdr:sp>
      <xdr:nvSpPr>
        <xdr:cNvPr id="8" name="Oval 25"/>
        <xdr:cNvSpPr>
          <a:spLocks/>
        </xdr:cNvSpPr>
      </xdr:nvSpPr>
      <xdr:spPr>
        <a:xfrm>
          <a:off x="3733800" y="35718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66675</xdr:rowOff>
    </xdr:from>
    <xdr:to>
      <xdr:col>15</xdr:col>
      <xdr:colOff>28575</xdr:colOff>
      <xdr:row>15</xdr:row>
      <xdr:rowOff>123825</xdr:rowOff>
    </xdr:to>
    <xdr:sp>
      <xdr:nvSpPr>
        <xdr:cNvPr id="9" name="Oval 27"/>
        <xdr:cNvSpPr>
          <a:spLocks/>
        </xdr:cNvSpPr>
      </xdr:nvSpPr>
      <xdr:spPr>
        <a:xfrm>
          <a:off x="3733800" y="38385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18</xdr:row>
      <xdr:rowOff>66675</xdr:rowOff>
    </xdr:from>
    <xdr:to>
      <xdr:col>1</xdr:col>
      <xdr:colOff>9525</xdr:colOff>
      <xdr:row>18</xdr:row>
      <xdr:rowOff>123825</xdr:rowOff>
    </xdr:to>
    <xdr:sp>
      <xdr:nvSpPr>
        <xdr:cNvPr id="10" name="Oval 28"/>
        <xdr:cNvSpPr>
          <a:spLocks/>
        </xdr:cNvSpPr>
      </xdr:nvSpPr>
      <xdr:spPr>
        <a:xfrm>
          <a:off x="200025" y="46386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66675</xdr:rowOff>
    </xdr:from>
    <xdr:to>
      <xdr:col>15</xdr:col>
      <xdr:colOff>28575</xdr:colOff>
      <xdr:row>18</xdr:row>
      <xdr:rowOff>123825</xdr:rowOff>
    </xdr:to>
    <xdr:sp>
      <xdr:nvSpPr>
        <xdr:cNvPr id="11" name="Oval 29"/>
        <xdr:cNvSpPr>
          <a:spLocks/>
        </xdr:cNvSpPr>
      </xdr:nvSpPr>
      <xdr:spPr>
        <a:xfrm>
          <a:off x="3733800" y="46386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12" name="Oval 30"/>
        <xdr:cNvSpPr>
          <a:spLocks/>
        </xdr:cNvSpPr>
      </xdr:nvSpPr>
      <xdr:spPr>
        <a:xfrm>
          <a:off x="200025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0</xdr:rowOff>
    </xdr:from>
    <xdr:to>
      <xdr:col>15</xdr:col>
      <xdr:colOff>28575</xdr:colOff>
      <xdr:row>19</xdr:row>
      <xdr:rowOff>0</xdr:rowOff>
    </xdr:to>
    <xdr:sp>
      <xdr:nvSpPr>
        <xdr:cNvPr id="13" name="Oval 31"/>
        <xdr:cNvSpPr>
          <a:spLocks/>
        </xdr:cNvSpPr>
      </xdr:nvSpPr>
      <xdr:spPr>
        <a:xfrm>
          <a:off x="3733800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14" name="Oval 32"/>
        <xdr:cNvSpPr>
          <a:spLocks/>
        </xdr:cNvSpPr>
      </xdr:nvSpPr>
      <xdr:spPr>
        <a:xfrm>
          <a:off x="200025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0</xdr:rowOff>
    </xdr:from>
    <xdr:to>
      <xdr:col>15</xdr:col>
      <xdr:colOff>28575</xdr:colOff>
      <xdr:row>19</xdr:row>
      <xdr:rowOff>0</xdr:rowOff>
    </xdr:to>
    <xdr:sp>
      <xdr:nvSpPr>
        <xdr:cNvPr id="15" name="Oval 33"/>
        <xdr:cNvSpPr>
          <a:spLocks/>
        </xdr:cNvSpPr>
      </xdr:nvSpPr>
      <xdr:spPr>
        <a:xfrm>
          <a:off x="3733800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16" name="Oval 34"/>
        <xdr:cNvSpPr>
          <a:spLocks/>
        </xdr:cNvSpPr>
      </xdr:nvSpPr>
      <xdr:spPr>
        <a:xfrm>
          <a:off x="200025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0</xdr:rowOff>
    </xdr:from>
    <xdr:to>
      <xdr:col>15</xdr:col>
      <xdr:colOff>28575</xdr:colOff>
      <xdr:row>19</xdr:row>
      <xdr:rowOff>0</xdr:rowOff>
    </xdr:to>
    <xdr:sp>
      <xdr:nvSpPr>
        <xdr:cNvPr id="17" name="Oval 35"/>
        <xdr:cNvSpPr>
          <a:spLocks/>
        </xdr:cNvSpPr>
      </xdr:nvSpPr>
      <xdr:spPr>
        <a:xfrm>
          <a:off x="3733800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18" name="Oval 36"/>
        <xdr:cNvSpPr>
          <a:spLocks/>
        </xdr:cNvSpPr>
      </xdr:nvSpPr>
      <xdr:spPr>
        <a:xfrm>
          <a:off x="200025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0</xdr:rowOff>
    </xdr:from>
    <xdr:to>
      <xdr:col>15</xdr:col>
      <xdr:colOff>28575</xdr:colOff>
      <xdr:row>19</xdr:row>
      <xdr:rowOff>0</xdr:rowOff>
    </xdr:to>
    <xdr:sp>
      <xdr:nvSpPr>
        <xdr:cNvPr id="19" name="Oval 37"/>
        <xdr:cNvSpPr>
          <a:spLocks/>
        </xdr:cNvSpPr>
      </xdr:nvSpPr>
      <xdr:spPr>
        <a:xfrm>
          <a:off x="3733800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66675</xdr:rowOff>
    </xdr:from>
    <xdr:to>
      <xdr:col>1</xdr:col>
      <xdr:colOff>9525</xdr:colOff>
      <xdr:row>12</xdr:row>
      <xdr:rowOff>123825</xdr:rowOff>
    </xdr:to>
    <xdr:sp>
      <xdr:nvSpPr>
        <xdr:cNvPr id="20" name="Oval 46"/>
        <xdr:cNvSpPr>
          <a:spLocks/>
        </xdr:cNvSpPr>
      </xdr:nvSpPr>
      <xdr:spPr>
        <a:xfrm>
          <a:off x="200025" y="30384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21" name="Oval 59"/>
        <xdr:cNvSpPr>
          <a:spLocks/>
        </xdr:cNvSpPr>
      </xdr:nvSpPr>
      <xdr:spPr>
        <a:xfrm>
          <a:off x="200025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0</xdr:rowOff>
    </xdr:from>
    <xdr:to>
      <xdr:col>15</xdr:col>
      <xdr:colOff>28575</xdr:colOff>
      <xdr:row>19</xdr:row>
      <xdr:rowOff>0</xdr:rowOff>
    </xdr:to>
    <xdr:sp>
      <xdr:nvSpPr>
        <xdr:cNvPr id="22" name="Oval 60"/>
        <xdr:cNvSpPr>
          <a:spLocks/>
        </xdr:cNvSpPr>
      </xdr:nvSpPr>
      <xdr:spPr>
        <a:xfrm>
          <a:off x="3733800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23" name="Oval 63"/>
        <xdr:cNvSpPr>
          <a:spLocks/>
        </xdr:cNvSpPr>
      </xdr:nvSpPr>
      <xdr:spPr>
        <a:xfrm>
          <a:off x="200025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0</xdr:rowOff>
    </xdr:from>
    <xdr:to>
      <xdr:col>15</xdr:col>
      <xdr:colOff>28575</xdr:colOff>
      <xdr:row>19</xdr:row>
      <xdr:rowOff>0</xdr:rowOff>
    </xdr:to>
    <xdr:sp>
      <xdr:nvSpPr>
        <xdr:cNvPr id="24" name="Oval 64"/>
        <xdr:cNvSpPr>
          <a:spLocks/>
        </xdr:cNvSpPr>
      </xdr:nvSpPr>
      <xdr:spPr>
        <a:xfrm>
          <a:off x="3733800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0</xdr:rowOff>
    </xdr:from>
    <xdr:to>
      <xdr:col>15</xdr:col>
      <xdr:colOff>28575</xdr:colOff>
      <xdr:row>19</xdr:row>
      <xdr:rowOff>9525</xdr:rowOff>
    </xdr:to>
    <xdr:sp>
      <xdr:nvSpPr>
        <xdr:cNvPr id="25" name="Oval 69"/>
        <xdr:cNvSpPr>
          <a:spLocks/>
        </xdr:cNvSpPr>
      </xdr:nvSpPr>
      <xdr:spPr>
        <a:xfrm>
          <a:off x="3733800" y="4838700"/>
          <a:ext cx="9525" cy="95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26" name="Oval 70"/>
        <xdr:cNvSpPr>
          <a:spLocks/>
        </xdr:cNvSpPr>
      </xdr:nvSpPr>
      <xdr:spPr>
        <a:xfrm>
          <a:off x="200025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0</xdr:rowOff>
    </xdr:from>
    <xdr:to>
      <xdr:col>15</xdr:col>
      <xdr:colOff>28575</xdr:colOff>
      <xdr:row>19</xdr:row>
      <xdr:rowOff>0</xdr:rowOff>
    </xdr:to>
    <xdr:sp>
      <xdr:nvSpPr>
        <xdr:cNvPr id="27" name="Oval 71"/>
        <xdr:cNvSpPr>
          <a:spLocks/>
        </xdr:cNvSpPr>
      </xdr:nvSpPr>
      <xdr:spPr>
        <a:xfrm>
          <a:off x="3733800" y="4838700"/>
          <a:ext cx="95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47625</xdr:colOff>
      <xdr:row>21</xdr:row>
      <xdr:rowOff>28575</xdr:rowOff>
    </xdr:from>
    <xdr:to>
      <xdr:col>17</xdr:col>
      <xdr:colOff>247650</xdr:colOff>
      <xdr:row>21</xdr:row>
      <xdr:rowOff>200025</xdr:rowOff>
    </xdr:to>
    <xdr:sp>
      <xdr:nvSpPr>
        <xdr:cNvPr id="28" name="Rectangle 38"/>
        <xdr:cNvSpPr>
          <a:spLocks/>
        </xdr:cNvSpPr>
      </xdr:nvSpPr>
      <xdr:spPr>
        <a:xfrm>
          <a:off x="4152900" y="5276850"/>
          <a:ext cx="200025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√</a:t>
          </a:r>
        </a:p>
      </xdr:txBody>
    </xdr:sp>
    <xdr:clientData/>
  </xdr:twoCellAnchor>
  <xdr:twoCellAnchor>
    <xdr:from>
      <xdr:col>11</xdr:col>
      <xdr:colOff>142875</xdr:colOff>
      <xdr:row>21</xdr:row>
      <xdr:rowOff>38100</xdr:rowOff>
    </xdr:from>
    <xdr:to>
      <xdr:col>12</xdr:col>
      <xdr:colOff>190500</xdr:colOff>
      <xdr:row>21</xdr:row>
      <xdr:rowOff>209550</xdr:rowOff>
    </xdr:to>
    <xdr:sp>
      <xdr:nvSpPr>
        <xdr:cNvPr id="29" name="Rectangle 39"/>
        <xdr:cNvSpPr>
          <a:spLocks/>
        </xdr:cNvSpPr>
      </xdr:nvSpPr>
      <xdr:spPr>
        <a:xfrm>
          <a:off x="3086100" y="5286375"/>
          <a:ext cx="20955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257175</xdr:colOff>
      <xdr:row>7</xdr:row>
      <xdr:rowOff>38100</xdr:rowOff>
    </xdr:from>
    <xdr:to>
      <xdr:col>9</xdr:col>
      <xdr:colOff>180975</xdr:colOff>
      <xdr:row>7</xdr:row>
      <xdr:rowOff>200025</xdr:rowOff>
    </xdr:to>
    <xdr:sp>
      <xdr:nvSpPr>
        <xdr:cNvPr id="30" name="Rectangle 17"/>
        <xdr:cNvSpPr>
          <a:spLocks/>
        </xdr:cNvSpPr>
      </xdr:nvSpPr>
      <xdr:spPr>
        <a:xfrm>
          <a:off x="2314575" y="1838325"/>
          <a:ext cx="2000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√</a:t>
          </a:r>
        </a:p>
      </xdr:txBody>
    </xdr:sp>
    <xdr:clientData/>
  </xdr:twoCellAnchor>
  <xdr:twoCellAnchor>
    <xdr:from>
      <xdr:col>11</xdr:col>
      <xdr:colOff>76200</xdr:colOff>
      <xdr:row>7</xdr:row>
      <xdr:rowOff>19050</xdr:rowOff>
    </xdr:from>
    <xdr:to>
      <xdr:col>12</xdr:col>
      <xdr:colOff>114300</xdr:colOff>
      <xdr:row>7</xdr:row>
      <xdr:rowOff>200025</xdr:rowOff>
    </xdr:to>
    <xdr:sp>
      <xdr:nvSpPr>
        <xdr:cNvPr id="31" name="Rectangle 18"/>
        <xdr:cNvSpPr>
          <a:spLocks/>
        </xdr:cNvSpPr>
      </xdr:nvSpPr>
      <xdr:spPr>
        <a:xfrm>
          <a:off x="3019425" y="1819275"/>
          <a:ext cx="2000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16</xdr:row>
      <xdr:rowOff>66675</xdr:rowOff>
    </xdr:from>
    <xdr:to>
      <xdr:col>1</xdr:col>
      <xdr:colOff>9525</xdr:colOff>
      <xdr:row>16</xdr:row>
      <xdr:rowOff>123825</xdr:rowOff>
    </xdr:to>
    <xdr:sp>
      <xdr:nvSpPr>
        <xdr:cNvPr id="32" name="Oval 28"/>
        <xdr:cNvSpPr>
          <a:spLocks/>
        </xdr:cNvSpPr>
      </xdr:nvSpPr>
      <xdr:spPr>
        <a:xfrm>
          <a:off x="200025" y="41052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66675</xdr:rowOff>
    </xdr:from>
    <xdr:to>
      <xdr:col>15</xdr:col>
      <xdr:colOff>28575</xdr:colOff>
      <xdr:row>16</xdr:row>
      <xdr:rowOff>123825</xdr:rowOff>
    </xdr:to>
    <xdr:sp>
      <xdr:nvSpPr>
        <xdr:cNvPr id="33" name="Oval 29"/>
        <xdr:cNvSpPr>
          <a:spLocks/>
        </xdr:cNvSpPr>
      </xdr:nvSpPr>
      <xdr:spPr>
        <a:xfrm>
          <a:off x="3733800" y="41052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9525</xdr:colOff>
      <xdr:row>17</xdr:row>
      <xdr:rowOff>123825</xdr:rowOff>
    </xdr:to>
    <xdr:sp>
      <xdr:nvSpPr>
        <xdr:cNvPr id="34" name="Oval 28"/>
        <xdr:cNvSpPr>
          <a:spLocks/>
        </xdr:cNvSpPr>
      </xdr:nvSpPr>
      <xdr:spPr>
        <a:xfrm>
          <a:off x="200025" y="43719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66675</xdr:rowOff>
    </xdr:from>
    <xdr:to>
      <xdr:col>15</xdr:col>
      <xdr:colOff>28575</xdr:colOff>
      <xdr:row>17</xdr:row>
      <xdr:rowOff>123825</xdr:rowOff>
    </xdr:to>
    <xdr:sp>
      <xdr:nvSpPr>
        <xdr:cNvPr id="35" name="Oval 29"/>
        <xdr:cNvSpPr>
          <a:spLocks/>
        </xdr:cNvSpPr>
      </xdr:nvSpPr>
      <xdr:spPr>
        <a:xfrm>
          <a:off x="3733800" y="4371975"/>
          <a:ext cx="9525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323850</xdr:rowOff>
    </xdr:from>
    <xdr:to>
      <xdr:col>0</xdr:col>
      <xdr:colOff>390525</xdr:colOff>
      <xdr:row>0</xdr:row>
      <xdr:rowOff>323850</xdr:rowOff>
    </xdr:to>
    <xdr:sp>
      <xdr:nvSpPr>
        <xdr:cNvPr id="1" name="Line 1"/>
        <xdr:cNvSpPr>
          <a:spLocks/>
        </xdr:cNvSpPr>
      </xdr:nvSpPr>
      <xdr:spPr>
        <a:xfrm>
          <a:off x="390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323850</xdr:rowOff>
    </xdr:from>
    <xdr:to>
      <xdr:col>0</xdr:col>
      <xdr:colOff>276225</xdr:colOff>
      <xdr:row>0</xdr:row>
      <xdr:rowOff>323850</xdr:rowOff>
    </xdr:to>
    <xdr:sp>
      <xdr:nvSpPr>
        <xdr:cNvPr id="2" name="Line 2"/>
        <xdr:cNvSpPr>
          <a:spLocks/>
        </xdr:cNvSpPr>
      </xdr:nvSpPr>
      <xdr:spPr>
        <a:xfrm>
          <a:off x="2762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323850</xdr:rowOff>
    </xdr:from>
    <xdr:to>
      <xdr:col>0</xdr:col>
      <xdr:colOff>152400</xdr:colOff>
      <xdr:row>0</xdr:row>
      <xdr:rowOff>323850</xdr:rowOff>
    </xdr:to>
    <xdr:sp>
      <xdr:nvSpPr>
        <xdr:cNvPr id="3" name="Line 3"/>
        <xdr:cNvSpPr>
          <a:spLocks/>
        </xdr:cNvSpPr>
      </xdr:nvSpPr>
      <xdr:spPr>
        <a:xfrm>
          <a:off x="1524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323850</xdr:rowOff>
    </xdr:from>
    <xdr:to>
      <xdr:col>0</xdr:col>
      <xdr:colOff>276225</xdr:colOff>
      <xdr:row>0</xdr:row>
      <xdr:rowOff>323850</xdr:rowOff>
    </xdr:to>
    <xdr:sp>
      <xdr:nvSpPr>
        <xdr:cNvPr id="4" name="Line 4"/>
        <xdr:cNvSpPr>
          <a:spLocks/>
        </xdr:cNvSpPr>
      </xdr:nvSpPr>
      <xdr:spPr>
        <a:xfrm>
          <a:off x="2762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323850</xdr:rowOff>
    </xdr:from>
    <xdr:to>
      <xdr:col>0</xdr:col>
      <xdr:colOff>400050</xdr:colOff>
      <xdr:row>0</xdr:row>
      <xdr:rowOff>323850</xdr:rowOff>
    </xdr:to>
    <xdr:sp>
      <xdr:nvSpPr>
        <xdr:cNvPr id="5" name="Line 5"/>
        <xdr:cNvSpPr>
          <a:spLocks/>
        </xdr:cNvSpPr>
      </xdr:nvSpPr>
      <xdr:spPr>
        <a:xfrm>
          <a:off x="4000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171450</xdr:colOff>
      <xdr:row>0</xdr:row>
      <xdr:rowOff>323850</xdr:rowOff>
    </xdr:from>
    <xdr:to>
      <xdr:col>2</xdr:col>
      <xdr:colOff>171450</xdr:colOff>
      <xdr:row>0</xdr:row>
      <xdr:rowOff>323850</xdr:rowOff>
    </xdr:to>
    <xdr:sp>
      <xdr:nvSpPr>
        <xdr:cNvPr id="6" name="Line 6"/>
        <xdr:cNvSpPr>
          <a:spLocks/>
        </xdr:cNvSpPr>
      </xdr:nvSpPr>
      <xdr:spPr>
        <a:xfrm>
          <a:off x="90487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323850</xdr:rowOff>
    </xdr:from>
    <xdr:to>
      <xdr:col>2</xdr:col>
      <xdr:colOff>38100</xdr:colOff>
      <xdr:row>0</xdr:row>
      <xdr:rowOff>323850</xdr:rowOff>
    </xdr:to>
    <xdr:sp>
      <xdr:nvSpPr>
        <xdr:cNvPr id="7" name="Line 7"/>
        <xdr:cNvSpPr>
          <a:spLocks/>
        </xdr:cNvSpPr>
      </xdr:nvSpPr>
      <xdr:spPr>
        <a:xfrm>
          <a:off x="771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323850</xdr:rowOff>
    </xdr:from>
    <xdr:to>
      <xdr:col>2</xdr:col>
      <xdr:colOff>161925</xdr:colOff>
      <xdr:row>0</xdr:row>
      <xdr:rowOff>323850</xdr:rowOff>
    </xdr:to>
    <xdr:sp>
      <xdr:nvSpPr>
        <xdr:cNvPr id="8" name="Line 8"/>
        <xdr:cNvSpPr>
          <a:spLocks/>
        </xdr:cNvSpPr>
      </xdr:nvSpPr>
      <xdr:spPr>
        <a:xfrm>
          <a:off x="8953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276225</xdr:colOff>
      <xdr:row>0</xdr:row>
      <xdr:rowOff>323850</xdr:rowOff>
    </xdr:from>
    <xdr:to>
      <xdr:col>9</xdr:col>
      <xdr:colOff>276225</xdr:colOff>
      <xdr:row>0</xdr:row>
      <xdr:rowOff>323850</xdr:rowOff>
    </xdr:to>
    <xdr:sp>
      <xdr:nvSpPr>
        <xdr:cNvPr id="9" name="Line 9"/>
        <xdr:cNvSpPr>
          <a:spLocks/>
        </xdr:cNvSpPr>
      </xdr:nvSpPr>
      <xdr:spPr>
        <a:xfrm>
          <a:off x="37909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114300</xdr:colOff>
      <xdr:row>0</xdr:row>
      <xdr:rowOff>323850</xdr:rowOff>
    </xdr:from>
    <xdr:to>
      <xdr:col>9</xdr:col>
      <xdr:colOff>114300</xdr:colOff>
      <xdr:row>0</xdr:row>
      <xdr:rowOff>323850</xdr:rowOff>
    </xdr:to>
    <xdr:sp>
      <xdr:nvSpPr>
        <xdr:cNvPr id="10" name="Line 10"/>
        <xdr:cNvSpPr>
          <a:spLocks/>
        </xdr:cNvSpPr>
      </xdr:nvSpPr>
      <xdr:spPr>
        <a:xfrm>
          <a:off x="36290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323850</xdr:rowOff>
    </xdr:from>
    <xdr:to>
      <xdr:col>9</xdr:col>
      <xdr:colOff>123825</xdr:colOff>
      <xdr:row>0</xdr:row>
      <xdr:rowOff>323850</xdr:rowOff>
    </xdr:to>
    <xdr:sp>
      <xdr:nvSpPr>
        <xdr:cNvPr id="11" name="Line 11"/>
        <xdr:cNvSpPr>
          <a:spLocks/>
        </xdr:cNvSpPr>
      </xdr:nvSpPr>
      <xdr:spPr>
        <a:xfrm>
          <a:off x="36385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323850</xdr:rowOff>
    </xdr:from>
    <xdr:to>
      <xdr:col>9</xdr:col>
      <xdr:colOff>514350</xdr:colOff>
      <xdr:row>0</xdr:row>
      <xdr:rowOff>323850</xdr:rowOff>
    </xdr:to>
    <xdr:sp>
      <xdr:nvSpPr>
        <xdr:cNvPr id="12" name="Line 12"/>
        <xdr:cNvSpPr>
          <a:spLocks/>
        </xdr:cNvSpPr>
      </xdr:nvSpPr>
      <xdr:spPr>
        <a:xfrm>
          <a:off x="402907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323850</xdr:rowOff>
    </xdr:from>
    <xdr:to>
      <xdr:col>9</xdr:col>
      <xdr:colOff>85725</xdr:colOff>
      <xdr:row>0</xdr:row>
      <xdr:rowOff>323850</xdr:rowOff>
    </xdr:to>
    <xdr:sp>
      <xdr:nvSpPr>
        <xdr:cNvPr id="13" name="Line 14"/>
        <xdr:cNvSpPr>
          <a:spLocks/>
        </xdr:cNvSpPr>
      </xdr:nvSpPr>
      <xdr:spPr>
        <a:xfrm flipV="1">
          <a:off x="36004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323850</xdr:rowOff>
    </xdr:from>
    <xdr:to>
      <xdr:col>9</xdr:col>
      <xdr:colOff>85725</xdr:colOff>
      <xdr:row>0</xdr:row>
      <xdr:rowOff>323850</xdr:rowOff>
    </xdr:to>
    <xdr:sp>
      <xdr:nvSpPr>
        <xdr:cNvPr id="14" name="Line 15"/>
        <xdr:cNvSpPr>
          <a:spLocks/>
        </xdr:cNvSpPr>
      </xdr:nvSpPr>
      <xdr:spPr>
        <a:xfrm>
          <a:off x="36004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276225</xdr:colOff>
      <xdr:row>0</xdr:row>
      <xdr:rowOff>323850</xdr:rowOff>
    </xdr:from>
    <xdr:to>
      <xdr:col>9</xdr:col>
      <xdr:colOff>276225</xdr:colOff>
      <xdr:row>0</xdr:row>
      <xdr:rowOff>323850</xdr:rowOff>
    </xdr:to>
    <xdr:sp>
      <xdr:nvSpPr>
        <xdr:cNvPr id="15" name="Line 16"/>
        <xdr:cNvSpPr>
          <a:spLocks/>
        </xdr:cNvSpPr>
      </xdr:nvSpPr>
      <xdr:spPr>
        <a:xfrm flipV="1">
          <a:off x="37909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323850</xdr:rowOff>
    </xdr:from>
    <xdr:to>
      <xdr:col>9</xdr:col>
      <xdr:colOff>514350</xdr:colOff>
      <xdr:row>0</xdr:row>
      <xdr:rowOff>323850</xdr:rowOff>
    </xdr:to>
    <xdr:sp>
      <xdr:nvSpPr>
        <xdr:cNvPr id="16" name="Line 18"/>
        <xdr:cNvSpPr>
          <a:spLocks/>
        </xdr:cNvSpPr>
      </xdr:nvSpPr>
      <xdr:spPr>
        <a:xfrm>
          <a:off x="402907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323850</xdr:rowOff>
    </xdr:from>
    <xdr:to>
      <xdr:col>0</xdr:col>
      <xdr:colOff>400050</xdr:colOff>
      <xdr:row>0</xdr:row>
      <xdr:rowOff>323850</xdr:rowOff>
    </xdr:to>
    <xdr:sp>
      <xdr:nvSpPr>
        <xdr:cNvPr id="17" name="Line 20"/>
        <xdr:cNvSpPr>
          <a:spLocks/>
        </xdr:cNvSpPr>
      </xdr:nvSpPr>
      <xdr:spPr>
        <a:xfrm>
          <a:off x="4000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323850</xdr:rowOff>
    </xdr:from>
    <xdr:to>
      <xdr:col>0</xdr:col>
      <xdr:colOff>400050</xdr:colOff>
      <xdr:row>0</xdr:row>
      <xdr:rowOff>323850</xdr:rowOff>
    </xdr:to>
    <xdr:sp>
      <xdr:nvSpPr>
        <xdr:cNvPr id="18" name="Line 21"/>
        <xdr:cNvSpPr>
          <a:spLocks/>
        </xdr:cNvSpPr>
      </xdr:nvSpPr>
      <xdr:spPr>
        <a:xfrm>
          <a:off x="4000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323850</xdr:rowOff>
    </xdr:from>
    <xdr:to>
      <xdr:col>0</xdr:col>
      <xdr:colOff>142875</xdr:colOff>
      <xdr:row>0</xdr:row>
      <xdr:rowOff>323850</xdr:rowOff>
    </xdr:to>
    <xdr:sp>
      <xdr:nvSpPr>
        <xdr:cNvPr id="19" name="Line 22"/>
        <xdr:cNvSpPr>
          <a:spLocks/>
        </xdr:cNvSpPr>
      </xdr:nvSpPr>
      <xdr:spPr>
        <a:xfrm>
          <a:off x="14287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323850</xdr:rowOff>
    </xdr:from>
    <xdr:to>
      <xdr:col>0</xdr:col>
      <xdr:colOff>400050</xdr:colOff>
      <xdr:row>0</xdr:row>
      <xdr:rowOff>323850</xdr:rowOff>
    </xdr:to>
    <xdr:sp>
      <xdr:nvSpPr>
        <xdr:cNvPr id="20" name="Line 23"/>
        <xdr:cNvSpPr>
          <a:spLocks/>
        </xdr:cNvSpPr>
      </xdr:nvSpPr>
      <xdr:spPr>
        <a:xfrm>
          <a:off x="40005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238125</xdr:colOff>
      <xdr:row>12</xdr:row>
      <xdr:rowOff>9525</xdr:rowOff>
    </xdr:from>
    <xdr:to>
      <xdr:col>2</xdr:col>
      <xdr:colOff>0</xdr:colOff>
      <xdr:row>12</xdr:row>
      <xdr:rowOff>9525</xdr:rowOff>
    </xdr:to>
    <xdr:sp>
      <xdr:nvSpPr>
        <xdr:cNvPr id="21" name="Line 50"/>
        <xdr:cNvSpPr>
          <a:spLocks/>
        </xdr:cNvSpPr>
      </xdr:nvSpPr>
      <xdr:spPr>
        <a:xfrm>
          <a:off x="238125" y="2990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238125</xdr:colOff>
      <xdr:row>12</xdr:row>
      <xdr:rowOff>171450</xdr:rowOff>
    </xdr:from>
    <xdr:to>
      <xdr:col>0</xdr:col>
      <xdr:colOff>390525</xdr:colOff>
      <xdr:row>12</xdr:row>
      <xdr:rowOff>171450</xdr:rowOff>
    </xdr:to>
    <xdr:sp>
      <xdr:nvSpPr>
        <xdr:cNvPr id="22" name="Line 51"/>
        <xdr:cNvSpPr>
          <a:spLocks/>
        </xdr:cNvSpPr>
      </xdr:nvSpPr>
      <xdr:spPr>
        <a:xfrm flipV="1">
          <a:off x="238125" y="3152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171450</xdr:rowOff>
    </xdr:from>
    <xdr:to>
      <xdr:col>1</xdr:col>
      <xdr:colOff>0</xdr:colOff>
      <xdr:row>15</xdr:row>
      <xdr:rowOff>171450</xdr:rowOff>
    </xdr:to>
    <xdr:sp>
      <xdr:nvSpPr>
        <xdr:cNvPr id="23" name="Line 52"/>
        <xdr:cNvSpPr>
          <a:spLocks/>
        </xdr:cNvSpPr>
      </xdr:nvSpPr>
      <xdr:spPr>
        <a:xfrm>
          <a:off x="400050" y="31527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238125</xdr:colOff>
      <xdr:row>15</xdr:row>
      <xdr:rowOff>161925</xdr:rowOff>
    </xdr:from>
    <xdr:to>
      <xdr:col>0</xdr:col>
      <xdr:colOff>238125</xdr:colOff>
      <xdr:row>16</xdr:row>
      <xdr:rowOff>180975</xdr:rowOff>
    </xdr:to>
    <xdr:sp>
      <xdr:nvSpPr>
        <xdr:cNvPr id="24" name="Line 53"/>
        <xdr:cNvSpPr>
          <a:spLocks/>
        </xdr:cNvSpPr>
      </xdr:nvSpPr>
      <xdr:spPr>
        <a:xfrm flipH="1">
          <a:off x="238125" y="37242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171450</xdr:rowOff>
    </xdr:from>
    <xdr:to>
      <xdr:col>0</xdr:col>
      <xdr:colOff>390525</xdr:colOff>
      <xdr:row>15</xdr:row>
      <xdr:rowOff>171450</xdr:rowOff>
    </xdr:to>
    <xdr:sp>
      <xdr:nvSpPr>
        <xdr:cNvPr id="25" name="Line 54"/>
        <xdr:cNvSpPr>
          <a:spLocks/>
        </xdr:cNvSpPr>
      </xdr:nvSpPr>
      <xdr:spPr>
        <a:xfrm>
          <a:off x="247650" y="3733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190500</xdr:colOff>
      <xdr:row>16</xdr:row>
      <xdr:rowOff>190500</xdr:rowOff>
    </xdr:from>
    <xdr:to>
      <xdr:col>2</xdr:col>
      <xdr:colOff>0</xdr:colOff>
      <xdr:row>16</xdr:row>
      <xdr:rowOff>190500</xdr:rowOff>
    </xdr:to>
    <xdr:sp>
      <xdr:nvSpPr>
        <xdr:cNvPr id="26" name="Line 55"/>
        <xdr:cNvSpPr>
          <a:spLocks/>
        </xdr:cNvSpPr>
      </xdr:nvSpPr>
      <xdr:spPr>
        <a:xfrm>
          <a:off x="190500" y="39338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3</xdr:col>
      <xdr:colOff>0</xdr:colOff>
      <xdr:row>17</xdr:row>
      <xdr:rowOff>0</xdr:rowOff>
    </xdr:to>
    <xdr:sp>
      <xdr:nvSpPr>
        <xdr:cNvPr id="27" name="Line 56"/>
        <xdr:cNvSpPr>
          <a:spLocks/>
        </xdr:cNvSpPr>
      </xdr:nvSpPr>
      <xdr:spPr>
        <a:xfrm>
          <a:off x="1047750" y="29908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161925</xdr:colOff>
      <xdr:row>12</xdr:row>
      <xdr:rowOff>9525</xdr:rowOff>
    </xdr:to>
    <xdr:sp>
      <xdr:nvSpPr>
        <xdr:cNvPr id="28" name="Line 57"/>
        <xdr:cNvSpPr>
          <a:spLocks/>
        </xdr:cNvSpPr>
      </xdr:nvSpPr>
      <xdr:spPr>
        <a:xfrm flipV="1">
          <a:off x="1047750" y="2990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152400</xdr:colOff>
      <xdr:row>13</xdr:row>
      <xdr:rowOff>0</xdr:rowOff>
    </xdr:to>
    <xdr:sp>
      <xdr:nvSpPr>
        <xdr:cNvPr id="29" name="Line 58"/>
        <xdr:cNvSpPr>
          <a:spLocks/>
        </xdr:cNvSpPr>
      </xdr:nvSpPr>
      <xdr:spPr>
        <a:xfrm flipV="1">
          <a:off x="1400175" y="3162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161925</xdr:rowOff>
    </xdr:from>
    <xdr:to>
      <xdr:col>4</xdr:col>
      <xdr:colOff>9525</xdr:colOff>
      <xdr:row>16</xdr:row>
      <xdr:rowOff>0</xdr:rowOff>
    </xdr:to>
    <xdr:sp>
      <xdr:nvSpPr>
        <xdr:cNvPr id="30" name="Line 59"/>
        <xdr:cNvSpPr>
          <a:spLocks/>
        </xdr:cNvSpPr>
      </xdr:nvSpPr>
      <xdr:spPr>
        <a:xfrm>
          <a:off x="1409700" y="31432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</xdr:rowOff>
    </xdr:from>
    <xdr:to>
      <xdr:col>4</xdr:col>
      <xdr:colOff>161925</xdr:colOff>
      <xdr:row>16</xdr:row>
      <xdr:rowOff>9525</xdr:rowOff>
    </xdr:to>
    <xdr:sp>
      <xdr:nvSpPr>
        <xdr:cNvPr id="31" name="Line 60"/>
        <xdr:cNvSpPr>
          <a:spLocks/>
        </xdr:cNvSpPr>
      </xdr:nvSpPr>
      <xdr:spPr>
        <a:xfrm>
          <a:off x="1409700" y="3752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0</xdr:rowOff>
    </xdr:from>
    <xdr:to>
      <xdr:col>4</xdr:col>
      <xdr:colOff>180975</xdr:colOff>
      <xdr:row>16</xdr:row>
      <xdr:rowOff>180975</xdr:rowOff>
    </xdr:to>
    <xdr:sp>
      <xdr:nvSpPr>
        <xdr:cNvPr id="32" name="Line 61"/>
        <xdr:cNvSpPr>
          <a:spLocks/>
        </xdr:cNvSpPr>
      </xdr:nvSpPr>
      <xdr:spPr>
        <a:xfrm flipH="1" flipV="1">
          <a:off x="1581150" y="37433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190500</xdr:rowOff>
    </xdr:from>
    <xdr:to>
      <xdr:col>4</xdr:col>
      <xdr:colOff>200025</xdr:colOff>
      <xdr:row>16</xdr:row>
      <xdr:rowOff>190500</xdr:rowOff>
    </xdr:to>
    <xdr:sp>
      <xdr:nvSpPr>
        <xdr:cNvPr id="33" name="Line 62"/>
        <xdr:cNvSpPr>
          <a:spLocks/>
        </xdr:cNvSpPr>
      </xdr:nvSpPr>
      <xdr:spPr>
        <a:xfrm>
          <a:off x="1047750" y="3933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238125</xdr:colOff>
      <xdr:row>12</xdr:row>
      <xdr:rowOff>19050</xdr:rowOff>
    </xdr:from>
    <xdr:to>
      <xdr:col>0</xdr:col>
      <xdr:colOff>238125</xdr:colOff>
      <xdr:row>13</xdr:row>
      <xdr:rowOff>0</xdr:rowOff>
    </xdr:to>
    <xdr:sp>
      <xdr:nvSpPr>
        <xdr:cNvPr id="34" name="Line 63"/>
        <xdr:cNvSpPr>
          <a:spLocks/>
        </xdr:cNvSpPr>
      </xdr:nvSpPr>
      <xdr:spPr>
        <a:xfrm flipH="1">
          <a:off x="238125" y="3000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9525</xdr:rowOff>
    </xdr:from>
    <xdr:to>
      <xdr:col>2</xdr:col>
      <xdr:colOff>0</xdr:colOff>
      <xdr:row>16</xdr:row>
      <xdr:rowOff>190500</xdr:rowOff>
    </xdr:to>
    <xdr:sp>
      <xdr:nvSpPr>
        <xdr:cNvPr id="35" name="Line 64"/>
        <xdr:cNvSpPr>
          <a:spLocks/>
        </xdr:cNvSpPr>
      </xdr:nvSpPr>
      <xdr:spPr>
        <a:xfrm>
          <a:off x="733425" y="29908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19050</xdr:rowOff>
    </xdr:from>
    <xdr:to>
      <xdr:col>4</xdr:col>
      <xdr:colOff>152400</xdr:colOff>
      <xdr:row>12</xdr:row>
      <xdr:rowOff>171450</xdr:rowOff>
    </xdr:to>
    <xdr:sp>
      <xdr:nvSpPr>
        <xdr:cNvPr id="36" name="Line 65"/>
        <xdr:cNvSpPr>
          <a:spLocks/>
        </xdr:cNvSpPr>
      </xdr:nvSpPr>
      <xdr:spPr>
        <a:xfrm flipH="1">
          <a:off x="1552575" y="3000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12</xdr:row>
      <xdr:rowOff>142875</xdr:rowOff>
    </xdr:from>
    <xdr:to>
      <xdr:col>11</xdr:col>
      <xdr:colOff>428625</xdr:colOff>
      <xdr:row>12</xdr:row>
      <xdr:rowOff>142875</xdr:rowOff>
    </xdr:to>
    <xdr:sp>
      <xdr:nvSpPr>
        <xdr:cNvPr id="37" name="Line 66"/>
        <xdr:cNvSpPr>
          <a:spLocks/>
        </xdr:cNvSpPr>
      </xdr:nvSpPr>
      <xdr:spPr>
        <a:xfrm>
          <a:off x="445770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12</xdr:row>
      <xdr:rowOff>180975</xdr:rowOff>
    </xdr:from>
    <xdr:to>
      <xdr:col>11</xdr:col>
      <xdr:colOff>428625</xdr:colOff>
      <xdr:row>12</xdr:row>
      <xdr:rowOff>180975</xdr:rowOff>
    </xdr:to>
    <xdr:sp>
      <xdr:nvSpPr>
        <xdr:cNvPr id="38" name="Line 67"/>
        <xdr:cNvSpPr>
          <a:spLocks/>
        </xdr:cNvSpPr>
      </xdr:nvSpPr>
      <xdr:spPr>
        <a:xfrm>
          <a:off x="4457700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15</xdr:row>
      <xdr:rowOff>180975</xdr:rowOff>
    </xdr:from>
    <xdr:to>
      <xdr:col>11</xdr:col>
      <xdr:colOff>428625</xdr:colOff>
      <xdr:row>15</xdr:row>
      <xdr:rowOff>180975</xdr:rowOff>
    </xdr:to>
    <xdr:sp>
      <xdr:nvSpPr>
        <xdr:cNvPr id="39" name="Line 68"/>
        <xdr:cNvSpPr>
          <a:spLocks/>
        </xdr:cNvSpPr>
      </xdr:nvSpPr>
      <xdr:spPr>
        <a:xfrm>
          <a:off x="4457700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12</xdr:row>
      <xdr:rowOff>142875</xdr:rowOff>
    </xdr:from>
    <xdr:to>
      <xdr:col>11</xdr:col>
      <xdr:colOff>428625</xdr:colOff>
      <xdr:row>12</xdr:row>
      <xdr:rowOff>142875</xdr:rowOff>
    </xdr:to>
    <xdr:sp>
      <xdr:nvSpPr>
        <xdr:cNvPr id="40" name="Line 69"/>
        <xdr:cNvSpPr>
          <a:spLocks/>
        </xdr:cNvSpPr>
      </xdr:nvSpPr>
      <xdr:spPr>
        <a:xfrm flipH="1">
          <a:off x="445770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15</xdr:row>
      <xdr:rowOff>180975</xdr:rowOff>
    </xdr:from>
    <xdr:to>
      <xdr:col>11</xdr:col>
      <xdr:colOff>428625</xdr:colOff>
      <xdr:row>15</xdr:row>
      <xdr:rowOff>180975</xdr:rowOff>
    </xdr:to>
    <xdr:sp>
      <xdr:nvSpPr>
        <xdr:cNvPr id="41" name="Line 70"/>
        <xdr:cNvSpPr>
          <a:spLocks/>
        </xdr:cNvSpPr>
      </xdr:nvSpPr>
      <xdr:spPr>
        <a:xfrm flipH="1">
          <a:off x="4457700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114300</xdr:rowOff>
    </xdr:from>
    <xdr:to>
      <xdr:col>9</xdr:col>
      <xdr:colOff>514350</xdr:colOff>
      <xdr:row>16</xdr:row>
      <xdr:rowOff>114300</xdr:rowOff>
    </xdr:to>
    <xdr:sp>
      <xdr:nvSpPr>
        <xdr:cNvPr id="42" name="Line 71"/>
        <xdr:cNvSpPr>
          <a:spLocks/>
        </xdr:cNvSpPr>
      </xdr:nvSpPr>
      <xdr:spPr>
        <a:xfrm>
          <a:off x="402907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16</xdr:row>
      <xdr:rowOff>114300</xdr:rowOff>
    </xdr:from>
    <xdr:to>
      <xdr:col>11</xdr:col>
      <xdr:colOff>428625</xdr:colOff>
      <xdr:row>16</xdr:row>
      <xdr:rowOff>114300</xdr:rowOff>
    </xdr:to>
    <xdr:sp>
      <xdr:nvSpPr>
        <xdr:cNvPr id="43" name="Line 72"/>
        <xdr:cNvSpPr>
          <a:spLocks/>
        </xdr:cNvSpPr>
      </xdr:nvSpPr>
      <xdr:spPr>
        <a:xfrm flipH="1">
          <a:off x="4457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15</xdr:row>
      <xdr:rowOff>180975</xdr:rowOff>
    </xdr:from>
    <xdr:to>
      <xdr:col>11</xdr:col>
      <xdr:colOff>428625</xdr:colOff>
      <xdr:row>15</xdr:row>
      <xdr:rowOff>180975</xdr:rowOff>
    </xdr:to>
    <xdr:sp>
      <xdr:nvSpPr>
        <xdr:cNvPr id="44" name="Line 73"/>
        <xdr:cNvSpPr>
          <a:spLocks/>
        </xdr:cNvSpPr>
      </xdr:nvSpPr>
      <xdr:spPr>
        <a:xfrm>
          <a:off x="4457700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12</xdr:row>
      <xdr:rowOff>142875</xdr:rowOff>
    </xdr:from>
    <xdr:to>
      <xdr:col>11</xdr:col>
      <xdr:colOff>428625</xdr:colOff>
      <xdr:row>12</xdr:row>
      <xdr:rowOff>142875</xdr:rowOff>
    </xdr:to>
    <xdr:sp>
      <xdr:nvSpPr>
        <xdr:cNvPr id="45" name="Line 74"/>
        <xdr:cNvSpPr>
          <a:spLocks/>
        </xdr:cNvSpPr>
      </xdr:nvSpPr>
      <xdr:spPr>
        <a:xfrm flipH="1">
          <a:off x="445770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15</xdr:row>
      <xdr:rowOff>180975</xdr:rowOff>
    </xdr:from>
    <xdr:to>
      <xdr:col>11</xdr:col>
      <xdr:colOff>428625</xdr:colOff>
      <xdr:row>15</xdr:row>
      <xdr:rowOff>180975</xdr:rowOff>
    </xdr:to>
    <xdr:sp>
      <xdr:nvSpPr>
        <xdr:cNvPr id="46" name="Line 75"/>
        <xdr:cNvSpPr>
          <a:spLocks/>
        </xdr:cNvSpPr>
      </xdr:nvSpPr>
      <xdr:spPr>
        <a:xfrm flipH="1">
          <a:off x="4457700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16</xdr:row>
      <xdr:rowOff>114300</xdr:rowOff>
    </xdr:from>
    <xdr:to>
      <xdr:col>11</xdr:col>
      <xdr:colOff>428625</xdr:colOff>
      <xdr:row>16</xdr:row>
      <xdr:rowOff>114300</xdr:rowOff>
    </xdr:to>
    <xdr:sp>
      <xdr:nvSpPr>
        <xdr:cNvPr id="47" name="Line 76"/>
        <xdr:cNvSpPr>
          <a:spLocks/>
        </xdr:cNvSpPr>
      </xdr:nvSpPr>
      <xdr:spPr>
        <a:xfrm flipH="1">
          <a:off x="4457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15</xdr:row>
      <xdr:rowOff>180975</xdr:rowOff>
    </xdr:from>
    <xdr:to>
      <xdr:col>11</xdr:col>
      <xdr:colOff>428625</xdr:colOff>
      <xdr:row>15</xdr:row>
      <xdr:rowOff>180975</xdr:rowOff>
    </xdr:to>
    <xdr:sp>
      <xdr:nvSpPr>
        <xdr:cNvPr id="48" name="Line 77"/>
        <xdr:cNvSpPr>
          <a:spLocks/>
        </xdr:cNvSpPr>
      </xdr:nvSpPr>
      <xdr:spPr>
        <a:xfrm>
          <a:off x="4457700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12</xdr:row>
      <xdr:rowOff>142875</xdr:rowOff>
    </xdr:from>
    <xdr:to>
      <xdr:col>11</xdr:col>
      <xdr:colOff>428625</xdr:colOff>
      <xdr:row>12</xdr:row>
      <xdr:rowOff>142875</xdr:rowOff>
    </xdr:to>
    <xdr:sp>
      <xdr:nvSpPr>
        <xdr:cNvPr id="49" name="Line 78"/>
        <xdr:cNvSpPr>
          <a:spLocks/>
        </xdr:cNvSpPr>
      </xdr:nvSpPr>
      <xdr:spPr>
        <a:xfrm flipH="1">
          <a:off x="4457700" y="31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15</xdr:row>
      <xdr:rowOff>180975</xdr:rowOff>
    </xdr:from>
    <xdr:to>
      <xdr:col>11</xdr:col>
      <xdr:colOff>428625</xdr:colOff>
      <xdr:row>15</xdr:row>
      <xdr:rowOff>180975</xdr:rowOff>
    </xdr:to>
    <xdr:sp>
      <xdr:nvSpPr>
        <xdr:cNvPr id="50" name="Line 79"/>
        <xdr:cNvSpPr>
          <a:spLocks/>
        </xdr:cNvSpPr>
      </xdr:nvSpPr>
      <xdr:spPr>
        <a:xfrm flipH="1">
          <a:off x="4457700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428625</xdr:colOff>
      <xdr:row>16</xdr:row>
      <xdr:rowOff>114300</xdr:rowOff>
    </xdr:from>
    <xdr:to>
      <xdr:col>11</xdr:col>
      <xdr:colOff>428625</xdr:colOff>
      <xdr:row>16</xdr:row>
      <xdr:rowOff>114300</xdr:rowOff>
    </xdr:to>
    <xdr:sp>
      <xdr:nvSpPr>
        <xdr:cNvPr id="51" name="Line 80"/>
        <xdr:cNvSpPr>
          <a:spLocks/>
        </xdr:cNvSpPr>
      </xdr:nvSpPr>
      <xdr:spPr>
        <a:xfrm flipH="1">
          <a:off x="4457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171450</xdr:rowOff>
    </xdr:from>
    <xdr:to>
      <xdr:col>11</xdr:col>
      <xdr:colOff>352425</xdr:colOff>
      <xdr:row>17</xdr:row>
      <xdr:rowOff>114300</xdr:rowOff>
    </xdr:to>
    <xdr:sp>
      <xdr:nvSpPr>
        <xdr:cNvPr id="52" name="Freeform 81"/>
        <xdr:cNvSpPr>
          <a:spLocks/>
        </xdr:cNvSpPr>
      </xdr:nvSpPr>
      <xdr:spPr>
        <a:xfrm>
          <a:off x="4133850" y="3333750"/>
          <a:ext cx="247650" cy="723900"/>
        </a:xfrm>
        <a:custGeom>
          <a:pathLst>
            <a:path h="67" w="17">
              <a:moveTo>
                <a:pt x="0" y="0"/>
              </a:moveTo>
              <a:cubicBezTo>
                <a:pt x="8" y="12"/>
                <a:pt x="17" y="25"/>
                <a:pt x="17" y="36"/>
              </a:cubicBezTo>
              <a:cubicBezTo>
                <a:pt x="17" y="47"/>
                <a:pt x="4" y="62"/>
                <a:pt x="2" y="6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95250</xdr:colOff>
      <xdr:row>17</xdr:row>
      <xdr:rowOff>95250</xdr:rowOff>
    </xdr:from>
    <xdr:to>
      <xdr:col>13</xdr:col>
      <xdr:colOff>9525</xdr:colOff>
      <xdr:row>17</xdr:row>
      <xdr:rowOff>104775</xdr:rowOff>
    </xdr:to>
    <xdr:sp>
      <xdr:nvSpPr>
        <xdr:cNvPr id="53" name="Line 82"/>
        <xdr:cNvSpPr>
          <a:spLocks/>
        </xdr:cNvSpPr>
      </xdr:nvSpPr>
      <xdr:spPr>
        <a:xfrm flipV="1">
          <a:off x="4124325" y="4038600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266700</xdr:colOff>
      <xdr:row>14</xdr:row>
      <xdr:rowOff>0</xdr:rowOff>
    </xdr:from>
    <xdr:to>
      <xdr:col>11</xdr:col>
      <xdr:colOff>123825</xdr:colOff>
      <xdr:row>14</xdr:row>
      <xdr:rowOff>123825</xdr:rowOff>
    </xdr:to>
    <xdr:sp>
      <xdr:nvSpPr>
        <xdr:cNvPr id="54" name="Line 84"/>
        <xdr:cNvSpPr>
          <a:spLocks/>
        </xdr:cNvSpPr>
      </xdr:nvSpPr>
      <xdr:spPr>
        <a:xfrm flipV="1">
          <a:off x="3781425" y="3362325"/>
          <a:ext cx="3714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257175</xdr:colOff>
      <xdr:row>16</xdr:row>
      <xdr:rowOff>171450</xdr:rowOff>
    </xdr:from>
    <xdr:to>
      <xdr:col>11</xdr:col>
      <xdr:colOff>133350</xdr:colOff>
      <xdr:row>17</xdr:row>
      <xdr:rowOff>9525</xdr:rowOff>
    </xdr:to>
    <xdr:sp>
      <xdr:nvSpPr>
        <xdr:cNvPr id="55" name="Line 85"/>
        <xdr:cNvSpPr>
          <a:spLocks/>
        </xdr:cNvSpPr>
      </xdr:nvSpPr>
      <xdr:spPr>
        <a:xfrm>
          <a:off x="3771900" y="3914775"/>
          <a:ext cx="390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123825</xdr:colOff>
      <xdr:row>13</xdr:row>
      <xdr:rowOff>161925</xdr:rowOff>
    </xdr:from>
    <xdr:to>
      <xdr:col>13</xdr:col>
      <xdr:colOff>19050</xdr:colOff>
      <xdr:row>13</xdr:row>
      <xdr:rowOff>161925</xdr:rowOff>
    </xdr:to>
    <xdr:sp>
      <xdr:nvSpPr>
        <xdr:cNvPr id="56" name="Line 90"/>
        <xdr:cNvSpPr>
          <a:spLocks/>
        </xdr:cNvSpPr>
      </xdr:nvSpPr>
      <xdr:spPr>
        <a:xfrm>
          <a:off x="4152900" y="3324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23</xdr:row>
      <xdr:rowOff>0</xdr:rowOff>
    </xdr:from>
    <xdr:to>
      <xdr:col>8</xdr:col>
      <xdr:colOff>47625</xdr:colOff>
      <xdr:row>23</xdr:row>
      <xdr:rowOff>9525</xdr:rowOff>
    </xdr:to>
    <xdr:sp>
      <xdr:nvSpPr>
        <xdr:cNvPr id="57" name="Rectangle 93"/>
        <xdr:cNvSpPr>
          <a:spLocks/>
        </xdr:cNvSpPr>
      </xdr:nvSpPr>
      <xdr:spPr>
        <a:xfrm>
          <a:off x="2809875" y="5314950"/>
          <a:ext cx="47625" cy="9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152400</xdr:rowOff>
    </xdr:from>
    <xdr:to>
      <xdr:col>13</xdr:col>
      <xdr:colOff>0</xdr:colOff>
      <xdr:row>17</xdr:row>
      <xdr:rowOff>85725</xdr:rowOff>
    </xdr:to>
    <xdr:sp>
      <xdr:nvSpPr>
        <xdr:cNvPr id="58" name="Line 68"/>
        <xdr:cNvSpPr>
          <a:spLocks/>
        </xdr:cNvSpPr>
      </xdr:nvSpPr>
      <xdr:spPr>
        <a:xfrm>
          <a:off x="4733925" y="33147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"/>
  <sheetViews>
    <sheetView tabSelected="1" zoomScalePageLayoutView="0" workbookViewId="0" topLeftCell="A1">
      <selection activeCell="E5" sqref="E5:G6"/>
    </sheetView>
  </sheetViews>
  <sheetFormatPr defaultColWidth="9.00390625" defaultRowHeight="14.25"/>
  <cols>
    <col min="1" max="1" width="10.375" style="58" customWidth="1"/>
    <col min="2" max="2" width="11.75390625" style="58" customWidth="1"/>
    <col min="3" max="3" width="14.625" style="58" customWidth="1"/>
    <col min="4" max="4" width="17.125" style="58" customWidth="1"/>
    <col min="5" max="5" width="9.00390625" style="58" customWidth="1"/>
    <col min="6" max="6" width="8.00390625" style="58" customWidth="1"/>
    <col min="7" max="7" width="11.625" style="58" customWidth="1"/>
    <col min="8" max="16384" width="9.00390625" style="58" customWidth="1"/>
  </cols>
  <sheetData>
    <row r="1" spans="1:44" ht="34.5" customHeight="1">
      <c r="A1" s="125"/>
      <c r="B1" s="125"/>
      <c r="C1" s="125"/>
      <c r="D1" s="125"/>
      <c r="E1" s="125"/>
      <c r="F1" s="125"/>
      <c r="G1" s="125"/>
      <c r="H1" s="59"/>
      <c r="I1" s="59"/>
      <c r="J1" s="59"/>
      <c r="K1" s="59"/>
      <c r="L1" s="122"/>
      <c r="M1" s="122"/>
      <c r="N1" s="122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22.5" customHeight="1">
      <c r="A2" s="127" t="s">
        <v>2</v>
      </c>
      <c r="B2" s="127"/>
      <c r="C2" s="127"/>
      <c r="D2" s="127"/>
      <c r="E2" s="127"/>
      <c r="F2" s="127"/>
      <c r="G2" s="127"/>
      <c r="H2" s="60"/>
      <c r="I2" s="60"/>
      <c r="J2" s="60"/>
      <c r="K2" s="60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</row>
    <row r="3" spans="1:7" ht="22.5" customHeight="1">
      <c r="A3" s="128" t="s">
        <v>0</v>
      </c>
      <c r="B3" s="128"/>
      <c r="C3" s="128"/>
      <c r="D3" s="128"/>
      <c r="E3" s="128"/>
      <c r="F3" s="128"/>
      <c r="G3" s="128"/>
    </row>
    <row r="4" ht="7.5" customHeight="1"/>
    <row r="5" spans="1:7" ht="14.25" customHeight="1">
      <c r="A5" s="61" t="s">
        <v>3</v>
      </c>
      <c r="B5" s="168"/>
      <c r="C5" s="169"/>
      <c r="D5" s="62" t="s">
        <v>4</v>
      </c>
      <c r="E5" s="172"/>
      <c r="F5" s="173"/>
      <c r="G5" s="174"/>
    </row>
    <row r="6" spans="1:7" ht="14.25" customHeight="1">
      <c r="A6" s="63" t="s">
        <v>5</v>
      </c>
      <c r="B6" s="170"/>
      <c r="C6" s="171"/>
      <c r="D6" s="64" t="s">
        <v>6</v>
      </c>
      <c r="E6" s="175"/>
      <c r="F6" s="176"/>
      <c r="G6" s="177"/>
    </row>
    <row r="7" spans="1:7" ht="14.25" customHeight="1">
      <c r="A7" s="61" t="s">
        <v>7</v>
      </c>
      <c r="B7" s="164">
        <v>408</v>
      </c>
      <c r="C7" s="166" t="s">
        <v>8</v>
      </c>
      <c r="D7" s="65"/>
      <c r="E7" s="65"/>
      <c r="F7" s="65"/>
      <c r="G7" s="66"/>
    </row>
    <row r="8" spans="1:7" ht="14.25" customHeight="1">
      <c r="A8" s="67" t="s">
        <v>9</v>
      </c>
      <c r="B8" s="165"/>
      <c r="C8" s="167"/>
      <c r="D8" s="68"/>
      <c r="E8" s="68"/>
      <c r="F8" s="68"/>
      <c r="G8" s="69"/>
    </row>
    <row r="9" spans="1:7" s="57" customFormat="1" ht="24" customHeight="1">
      <c r="A9" s="70" t="s">
        <v>10</v>
      </c>
      <c r="B9" s="129" t="s">
        <v>11</v>
      </c>
      <c r="C9" s="130"/>
      <c r="D9" s="71" t="s">
        <v>12</v>
      </c>
      <c r="E9" s="129" t="s">
        <v>13</v>
      </c>
      <c r="F9" s="130"/>
      <c r="G9" s="72" t="s">
        <v>14</v>
      </c>
    </row>
    <row r="10" spans="1:7" ht="21.75" customHeight="1">
      <c r="A10" s="154" t="s">
        <v>15</v>
      </c>
      <c r="B10" s="73" t="s">
        <v>16</v>
      </c>
      <c r="C10" s="73"/>
      <c r="D10" s="74" t="s">
        <v>17</v>
      </c>
      <c r="E10" s="131" t="s">
        <v>17</v>
      </c>
      <c r="F10" s="132"/>
      <c r="G10" s="76" t="s">
        <v>18</v>
      </c>
    </row>
    <row r="11" spans="1:7" ht="18" customHeight="1">
      <c r="A11" s="155"/>
      <c r="B11" s="77" t="s">
        <v>19</v>
      </c>
      <c r="C11" s="78"/>
      <c r="D11" s="74" t="s">
        <v>20</v>
      </c>
      <c r="E11" s="79">
        <v>39.24</v>
      </c>
      <c r="F11" s="80" t="s">
        <v>21</v>
      </c>
      <c r="G11" s="76" t="s">
        <v>18</v>
      </c>
    </row>
    <row r="12" spans="1:7" ht="18" customHeight="1" hidden="1">
      <c r="A12" s="155"/>
      <c r="B12" s="77" t="s">
        <v>22</v>
      </c>
      <c r="C12" s="78"/>
      <c r="D12" s="74" t="s">
        <v>23</v>
      </c>
      <c r="E12" s="81"/>
      <c r="F12" s="81" t="s">
        <v>23</v>
      </c>
      <c r="G12" s="76" t="s">
        <v>18</v>
      </c>
    </row>
    <row r="13" spans="1:7" ht="18" customHeight="1">
      <c r="A13" s="155"/>
      <c r="B13" s="77" t="s">
        <v>24</v>
      </c>
      <c r="C13" s="78"/>
      <c r="D13" s="75" t="s">
        <v>25</v>
      </c>
      <c r="E13" s="82">
        <f>+'Solder ability report'!I21</f>
        <v>23.51666666666667</v>
      </c>
      <c r="F13" s="83" t="s">
        <v>21</v>
      </c>
      <c r="G13" s="84" t="s">
        <v>18</v>
      </c>
    </row>
    <row r="14" spans="1:9" ht="18" customHeight="1">
      <c r="A14" s="155"/>
      <c r="B14" s="73" t="s">
        <v>26</v>
      </c>
      <c r="C14" s="73"/>
      <c r="D14" s="85" t="s">
        <v>27</v>
      </c>
      <c r="E14" s="86">
        <v>1.47</v>
      </c>
      <c r="F14" s="87" t="s">
        <v>28</v>
      </c>
      <c r="G14" s="76" t="s">
        <v>18</v>
      </c>
      <c r="I14" s="116"/>
    </row>
    <row r="15" spans="1:8" s="47" customFormat="1" ht="18" customHeight="1">
      <c r="A15" s="156" t="s">
        <v>29</v>
      </c>
      <c r="B15" s="88" t="s">
        <v>30</v>
      </c>
      <c r="C15" s="89"/>
      <c r="D15" s="90" t="s">
        <v>31</v>
      </c>
      <c r="E15" s="133" t="s">
        <v>32</v>
      </c>
      <c r="F15" s="134"/>
      <c r="G15" s="91" t="s">
        <v>18</v>
      </c>
      <c r="H15" s="92"/>
    </row>
    <row r="16" spans="1:8" s="47" customFormat="1" ht="15" customHeight="1">
      <c r="A16" s="156"/>
      <c r="B16" s="93" t="s">
        <v>33</v>
      </c>
      <c r="C16" s="94"/>
      <c r="D16" s="90" t="s">
        <v>31</v>
      </c>
      <c r="E16" s="133" t="s">
        <v>32</v>
      </c>
      <c r="F16" s="134"/>
      <c r="G16" s="91" t="s">
        <v>18</v>
      </c>
      <c r="H16" s="92"/>
    </row>
    <row r="17" spans="1:8" s="47" customFormat="1" ht="15" customHeight="1">
      <c r="A17" s="156"/>
      <c r="B17" s="135" t="s">
        <v>34</v>
      </c>
      <c r="C17" s="136"/>
      <c r="D17" s="90" t="s">
        <v>35</v>
      </c>
      <c r="E17" s="95">
        <v>0.39</v>
      </c>
      <c r="F17" s="96" t="s">
        <v>28</v>
      </c>
      <c r="G17" s="91" t="s">
        <v>18</v>
      </c>
      <c r="H17" s="92"/>
    </row>
    <row r="18" spans="1:8" s="47" customFormat="1" ht="15" customHeight="1">
      <c r="A18" s="156"/>
      <c r="B18" s="135" t="s">
        <v>36</v>
      </c>
      <c r="C18" s="136"/>
      <c r="D18" s="90" t="s">
        <v>37</v>
      </c>
      <c r="E18" s="95">
        <v>0.34</v>
      </c>
      <c r="F18" s="96" t="s">
        <v>28</v>
      </c>
      <c r="G18" s="91" t="s">
        <v>18</v>
      </c>
      <c r="H18" s="92"/>
    </row>
    <row r="19" spans="1:8" ht="18" customHeight="1">
      <c r="A19" s="157" t="s">
        <v>38</v>
      </c>
      <c r="B19" s="97" t="s">
        <v>39</v>
      </c>
      <c r="C19" s="98"/>
      <c r="D19" s="85" t="s">
        <v>40</v>
      </c>
      <c r="E19" s="137" t="str">
        <f>D19</f>
        <v>Green(绿色）</v>
      </c>
      <c r="F19" s="138"/>
      <c r="G19" s="91" t="s">
        <v>18</v>
      </c>
      <c r="H19" s="99"/>
    </row>
    <row r="20" spans="1:7" ht="18" customHeight="1">
      <c r="A20" s="158"/>
      <c r="B20" s="73" t="s">
        <v>41</v>
      </c>
      <c r="C20" s="73"/>
      <c r="D20" s="85" t="s">
        <v>42</v>
      </c>
      <c r="E20" s="137" t="str">
        <f>D20</f>
        <v>Double(双面)</v>
      </c>
      <c r="F20" s="138"/>
      <c r="G20" s="91" t="s">
        <v>18</v>
      </c>
    </row>
    <row r="21" spans="1:7" ht="18" customHeight="1">
      <c r="A21" s="158"/>
      <c r="B21" s="97" t="s">
        <v>43</v>
      </c>
      <c r="C21" s="98"/>
      <c r="D21" s="74" t="s">
        <v>44</v>
      </c>
      <c r="E21" s="100">
        <v>16.71</v>
      </c>
      <c r="F21" s="101" t="s">
        <v>21</v>
      </c>
      <c r="G21" s="91" t="s">
        <v>18</v>
      </c>
    </row>
    <row r="22" spans="1:14" ht="18" customHeight="1">
      <c r="A22" s="158"/>
      <c r="B22" s="97" t="s">
        <v>45</v>
      </c>
      <c r="C22" s="98"/>
      <c r="D22" s="102" t="s">
        <v>46</v>
      </c>
      <c r="E22" s="139" t="str">
        <f aca="true" t="shared" si="0" ref="E22:E28">+D22</f>
        <v>6h or Above</v>
      </c>
      <c r="F22" s="140"/>
      <c r="G22" s="91" t="s">
        <v>18</v>
      </c>
      <c r="I22" s="115"/>
      <c r="J22" s="115"/>
      <c r="K22" s="115"/>
      <c r="L22" s="115"/>
      <c r="M22" s="115"/>
      <c r="N22" s="115"/>
    </row>
    <row r="23" spans="1:14" ht="18" customHeight="1">
      <c r="A23" s="158"/>
      <c r="B23" s="97" t="s">
        <v>47</v>
      </c>
      <c r="C23" s="98"/>
      <c r="D23" s="102" t="s">
        <v>48</v>
      </c>
      <c r="E23" s="139" t="str">
        <f t="shared" si="0"/>
        <v>Per artwork(根据样板)</v>
      </c>
      <c r="F23" s="140"/>
      <c r="G23" s="91" t="s">
        <v>18</v>
      </c>
      <c r="I23" s="124"/>
      <c r="J23" s="124"/>
      <c r="K23" s="124"/>
      <c r="L23" s="115"/>
      <c r="M23" s="115"/>
      <c r="N23" s="115"/>
    </row>
    <row r="24" spans="1:14" ht="18" customHeight="1">
      <c r="A24" s="158"/>
      <c r="B24" s="73" t="s">
        <v>49</v>
      </c>
      <c r="C24" s="73"/>
      <c r="D24" s="76" t="s">
        <v>50</v>
      </c>
      <c r="E24" s="139" t="str">
        <f t="shared" si="0"/>
        <v>Not peel off(不脱落)</v>
      </c>
      <c r="F24" s="140"/>
      <c r="G24" s="91" t="s">
        <v>18</v>
      </c>
      <c r="I24" s="124"/>
      <c r="J24" s="124"/>
      <c r="K24" s="124"/>
      <c r="L24" s="115"/>
      <c r="M24" s="115"/>
      <c r="N24" s="115"/>
    </row>
    <row r="25" spans="1:7" ht="18" customHeight="1">
      <c r="A25" s="159" t="s">
        <v>51</v>
      </c>
      <c r="B25" s="97" t="s">
        <v>39</v>
      </c>
      <c r="C25" s="98"/>
      <c r="D25" s="85" t="s">
        <v>52</v>
      </c>
      <c r="E25" s="137" t="str">
        <f t="shared" si="0"/>
        <v>White(白色)</v>
      </c>
      <c r="F25" s="138"/>
      <c r="G25" s="91" t="s">
        <v>18</v>
      </c>
    </row>
    <row r="26" spans="1:7" ht="18" customHeight="1">
      <c r="A26" s="159"/>
      <c r="B26" s="141" t="s">
        <v>53</v>
      </c>
      <c r="C26" s="142"/>
      <c r="D26" s="85" t="s">
        <v>54</v>
      </c>
      <c r="E26" s="137" t="str">
        <f t="shared" si="0"/>
        <v>Single (单面)</v>
      </c>
      <c r="F26" s="138"/>
      <c r="G26" s="91" t="s">
        <v>18</v>
      </c>
    </row>
    <row r="27" spans="1:7" ht="18" customHeight="1">
      <c r="A27" s="159"/>
      <c r="B27" s="73" t="s">
        <v>55</v>
      </c>
      <c r="C27" s="73"/>
      <c r="D27" s="102" t="s">
        <v>48</v>
      </c>
      <c r="E27" s="139" t="str">
        <f t="shared" si="0"/>
        <v>Per artwork(根据样板)</v>
      </c>
      <c r="F27" s="140"/>
      <c r="G27" s="91" t="s">
        <v>18</v>
      </c>
    </row>
    <row r="28" spans="1:7" ht="18" customHeight="1">
      <c r="A28" s="159"/>
      <c r="B28" s="73" t="s">
        <v>49</v>
      </c>
      <c r="C28" s="73"/>
      <c r="D28" s="76" t="s">
        <v>50</v>
      </c>
      <c r="E28" s="139" t="str">
        <f t="shared" si="0"/>
        <v>Not peel off(不脱落)</v>
      </c>
      <c r="F28" s="140"/>
      <c r="G28" s="91" t="s">
        <v>18</v>
      </c>
    </row>
    <row r="29" spans="1:7" ht="18" customHeight="1">
      <c r="A29" s="157" t="s">
        <v>56</v>
      </c>
      <c r="B29" s="73" t="s">
        <v>57</v>
      </c>
      <c r="C29" s="73"/>
      <c r="D29" s="76" t="s">
        <v>58</v>
      </c>
      <c r="E29" s="103" t="s">
        <v>59</v>
      </c>
      <c r="F29" s="104" t="s">
        <v>60</v>
      </c>
      <c r="G29" s="76" t="s">
        <v>59</v>
      </c>
    </row>
    <row r="30" spans="1:7" ht="18" customHeight="1">
      <c r="A30" s="160"/>
      <c r="B30" s="105" t="s">
        <v>61</v>
      </c>
      <c r="C30" s="105"/>
      <c r="D30" s="102" t="s">
        <v>62</v>
      </c>
      <c r="E30" s="103" t="s">
        <v>59</v>
      </c>
      <c r="F30" s="104" t="s">
        <v>60</v>
      </c>
      <c r="G30" s="76" t="s">
        <v>59</v>
      </c>
    </row>
    <row r="31" spans="1:7" ht="18" customHeight="1">
      <c r="A31" s="160"/>
      <c r="B31" s="73" t="s">
        <v>63</v>
      </c>
      <c r="C31" s="73"/>
      <c r="D31" s="102" t="s">
        <v>64</v>
      </c>
      <c r="E31" s="106">
        <v>3.6</v>
      </c>
      <c r="F31" s="104" t="s">
        <v>21</v>
      </c>
      <c r="G31" s="76" t="s">
        <v>18</v>
      </c>
    </row>
    <row r="32" spans="1:7" ht="18" customHeight="1">
      <c r="A32" s="161" t="s">
        <v>65</v>
      </c>
      <c r="B32" s="143" t="s">
        <v>66</v>
      </c>
      <c r="C32" s="143"/>
      <c r="D32" s="107" t="s">
        <v>67</v>
      </c>
      <c r="E32" s="144" t="str">
        <f>+D32</f>
        <v>HAL</v>
      </c>
      <c r="F32" s="145"/>
      <c r="G32" s="76" t="s">
        <v>18</v>
      </c>
    </row>
    <row r="33" spans="1:7" ht="18" customHeight="1">
      <c r="A33" s="162"/>
      <c r="B33" s="108" t="s">
        <v>68</v>
      </c>
      <c r="C33" s="108"/>
      <c r="D33" s="109" t="s">
        <v>69</v>
      </c>
      <c r="E33" s="146" t="s">
        <v>69</v>
      </c>
      <c r="F33" s="147"/>
      <c r="G33" s="109" t="s">
        <v>18</v>
      </c>
    </row>
    <row r="34" spans="1:7" ht="18" customHeight="1">
      <c r="A34" s="110" t="s">
        <v>70</v>
      </c>
      <c r="B34" s="73" t="s">
        <v>71</v>
      </c>
      <c r="C34" s="73"/>
      <c r="D34" s="76" t="s">
        <v>72</v>
      </c>
      <c r="E34" s="139" t="s">
        <v>72</v>
      </c>
      <c r="F34" s="140"/>
      <c r="G34" s="76" t="s">
        <v>18</v>
      </c>
    </row>
    <row r="35" spans="1:7" ht="18" customHeight="1">
      <c r="A35" s="163" t="s">
        <v>73</v>
      </c>
      <c r="B35" s="73" t="s">
        <v>74</v>
      </c>
      <c r="C35" s="73"/>
      <c r="D35" s="76" t="s">
        <v>72</v>
      </c>
      <c r="E35" s="139" t="s">
        <v>75</v>
      </c>
      <c r="F35" s="140"/>
      <c r="G35" s="76" t="s">
        <v>18</v>
      </c>
    </row>
    <row r="36" spans="1:7" ht="18" customHeight="1">
      <c r="A36" s="163"/>
      <c r="B36" s="111" t="s">
        <v>76</v>
      </c>
      <c r="C36" s="112"/>
      <c r="D36" s="76" t="s">
        <v>77</v>
      </c>
      <c r="E36" s="113">
        <v>0.54</v>
      </c>
      <c r="F36" s="104" t="s">
        <v>28</v>
      </c>
      <c r="G36" s="76" t="s">
        <v>18</v>
      </c>
    </row>
    <row r="37" spans="1:7" ht="18" customHeight="1">
      <c r="A37" s="163"/>
      <c r="B37" s="77" t="s">
        <v>78</v>
      </c>
      <c r="C37" s="112"/>
      <c r="D37" s="102" t="s">
        <v>79</v>
      </c>
      <c r="E37" s="148">
        <v>0.0029</v>
      </c>
      <c r="F37" s="149"/>
      <c r="G37" s="76" t="s">
        <v>18</v>
      </c>
    </row>
    <row r="38" spans="1:7" ht="32.25" customHeight="1">
      <c r="A38" s="159"/>
      <c r="B38" s="97" t="s">
        <v>80</v>
      </c>
      <c r="C38" s="98"/>
      <c r="D38" s="114" t="s">
        <v>81</v>
      </c>
      <c r="E38" s="150" t="s">
        <v>81</v>
      </c>
      <c r="F38" s="151"/>
      <c r="G38" s="76" t="s">
        <v>18</v>
      </c>
    </row>
    <row r="39" spans="1:8" ht="18" customHeight="1">
      <c r="A39" s="152" t="s">
        <v>82</v>
      </c>
      <c r="B39" s="152"/>
      <c r="C39" s="152"/>
      <c r="D39" s="152"/>
      <c r="E39" s="152"/>
      <c r="F39" s="152"/>
      <c r="G39" s="152"/>
      <c r="H39" s="115"/>
    </row>
    <row r="40" spans="1:8" ht="18" customHeight="1">
      <c r="A40" s="116" t="s">
        <v>83</v>
      </c>
      <c r="B40" s="117"/>
      <c r="C40" s="118" t="s">
        <v>84</v>
      </c>
      <c r="D40" s="117" t="s">
        <v>85</v>
      </c>
      <c r="E40" s="117"/>
      <c r="F40" s="119" t="s">
        <v>1</v>
      </c>
      <c r="G40" s="117"/>
      <c r="H40" s="115"/>
    </row>
    <row r="41" spans="1:8" ht="18" customHeight="1">
      <c r="A41" s="120"/>
      <c r="B41" s="121"/>
      <c r="C41" s="120"/>
      <c r="D41" s="120"/>
      <c r="E41" s="120"/>
      <c r="F41" s="120"/>
      <c r="G41" s="120"/>
      <c r="H41" s="115"/>
    </row>
    <row r="42" spans="1:8" ht="14.25" customHeight="1">
      <c r="A42" s="120"/>
      <c r="B42" s="120"/>
      <c r="C42" s="120"/>
      <c r="D42" s="120"/>
      <c r="E42" s="120"/>
      <c r="F42" s="120"/>
      <c r="G42" s="120"/>
      <c r="H42" s="115"/>
    </row>
    <row r="43" ht="3.75" customHeight="1"/>
    <row r="44" spans="1:7" ht="9" customHeight="1" hidden="1">
      <c r="A44" s="153"/>
      <c r="B44" s="153"/>
      <c r="C44" s="153"/>
      <c r="D44" s="153"/>
      <c r="E44" s="153"/>
      <c r="F44" s="153"/>
      <c r="G44" s="153"/>
    </row>
    <row r="45" ht="12" customHeight="1"/>
  </sheetData>
  <sheetProtection/>
  <mergeCells count="40">
    <mergeCell ref="A32:A33"/>
    <mergeCell ref="A35:A38"/>
    <mergeCell ref="B7:B8"/>
    <mergeCell ref="C7:C8"/>
    <mergeCell ref="B5:C6"/>
    <mergeCell ref="E5:G6"/>
    <mergeCell ref="E35:F35"/>
    <mergeCell ref="E37:F37"/>
    <mergeCell ref="E38:F38"/>
    <mergeCell ref="A39:G39"/>
    <mergeCell ref="A44:G44"/>
    <mergeCell ref="A10:A14"/>
    <mergeCell ref="A15:A18"/>
    <mergeCell ref="A19:A24"/>
    <mergeCell ref="A25:A28"/>
    <mergeCell ref="A29:A31"/>
    <mergeCell ref="E27:F27"/>
    <mergeCell ref="E28:F28"/>
    <mergeCell ref="B32:C32"/>
    <mergeCell ref="E32:F32"/>
    <mergeCell ref="E33:F33"/>
    <mergeCell ref="E34:F34"/>
    <mergeCell ref="E22:F22"/>
    <mergeCell ref="E23:F23"/>
    <mergeCell ref="E24:F24"/>
    <mergeCell ref="E25:F25"/>
    <mergeCell ref="B26:C26"/>
    <mergeCell ref="E26:F26"/>
    <mergeCell ref="E15:F15"/>
    <mergeCell ref="E16:F16"/>
    <mergeCell ref="B17:C17"/>
    <mergeCell ref="B18:C18"/>
    <mergeCell ref="E19:F19"/>
    <mergeCell ref="E20:F20"/>
    <mergeCell ref="A1:G1"/>
    <mergeCell ref="A2:G2"/>
    <mergeCell ref="A3:G3"/>
    <mergeCell ref="B9:C9"/>
    <mergeCell ref="E9:F9"/>
    <mergeCell ref="E10:F10"/>
  </mergeCells>
  <dataValidations count="8">
    <dataValidation type="list" operator="equal" allowBlank="1" showInputMessage="1" showErrorMessage="1" sqref="D19">
      <formula1>"Blue(蓝色),/,White(白色),Black(黑色),Green(绿色）"</formula1>
    </dataValidation>
    <dataValidation type="list" allowBlank="1" showInputMessage="1" showErrorMessage="1" sqref="D24 D28">
      <formula1>" Not peel off(不脱落),/"</formula1>
    </dataValidation>
    <dataValidation type="list" allowBlank="1" showInputMessage="1" showErrorMessage="1" sqref="D20 D26">
      <formula1>"Single (单面),Double(双面),/"</formula1>
    </dataValidation>
    <dataValidation type="list" allowBlank="1" showInputMessage="1" showErrorMessage="1" sqref="D22">
      <formula1>"6h or Above,/"</formula1>
    </dataValidation>
    <dataValidation type="list" allowBlank="1" showInputMessage="1" showErrorMessage="1" sqref="D32">
      <formula1>"HAL+PEELABLE MASK,N/A,HAL,Hal Lead Free,Immersion silver,Immersion gold,Immersion Tin,OSP,HAL+Gold finger,ENIG+Gold Finger,OSP+Gold Finger"</formula1>
    </dataValidation>
    <dataValidation type="list" allowBlank="1" showInputMessage="1" showErrorMessage="1" sqref="D23 D27">
      <formula1>" Per artwork(根据样板),/"</formula1>
    </dataValidation>
    <dataValidation type="list" operator="equal" allowBlank="1" showInputMessage="1" showErrorMessage="1" sqref="D25">
      <formula1>"White(白色),Black(黑色),无,/"</formula1>
    </dataValidation>
    <dataValidation type="list" allowBlank="1" showInputMessage="1" showErrorMessage="1" sqref="I23:K24">
      <formula1>"Green,Blue,Matte Blue,Black Matte,Green Matte,White,Red,Black,Yellow,N/A"</formula1>
    </dataValidation>
  </dataValidations>
  <printOptions horizontalCentered="1"/>
  <pageMargins left="0.35433070866141736" right="0.35433070866141736" top="0.2755905511811024" bottom="0.15748031496062992" header="0.2362204724409449" footer="0"/>
  <pageSetup horizontalDpi="360" verticalDpi="360" orientation="portrait" paperSize="9"/>
  <headerFooter scaleWithDoc="0" alignWithMargins="0">
    <oddFooter>&amp;C第&amp;"Times New Roman,常规"2&amp;"宋体,常规"页&amp;"Times New Roman,常规"(&amp;"宋体,常规"共&amp;"Times New Roman,常规"3&amp;"宋体,常规"页&amp;"Times New Roman,常规")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X5" sqref="X5:AB6"/>
    </sheetView>
  </sheetViews>
  <sheetFormatPr defaultColWidth="9.00390625" defaultRowHeight="14.25"/>
  <cols>
    <col min="1" max="1" width="2.625" style="47" customWidth="1"/>
    <col min="2" max="2" width="1.625" style="47" customWidth="1"/>
    <col min="3" max="3" width="3.125" style="47" customWidth="1"/>
    <col min="4" max="4" width="5.25390625" style="47" customWidth="1"/>
    <col min="5" max="5" width="4.125" style="47" customWidth="1"/>
    <col min="6" max="6" width="3.25390625" style="47" customWidth="1"/>
    <col min="7" max="7" width="3.625" style="47" customWidth="1"/>
    <col min="8" max="8" width="3.375" style="47" customWidth="1"/>
    <col min="9" max="9" width="3.625" style="47" customWidth="1"/>
    <col min="10" max="10" width="4.375" style="47" customWidth="1"/>
    <col min="11" max="11" width="3.625" style="47" customWidth="1"/>
    <col min="12" max="12" width="2.125" style="47" customWidth="1"/>
    <col min="13" max="13" width="2.75390625" style="47" customWidth="1"/>
    <col min="14" max="14" width="2.875" style="47" customWidth="1"/>
    <col min="15" max="15" width="2.375" style="47" customWidth="1"/>
    <col min="16" max="16" width="1.37890625" style="47" customWidth="1"/>
    <col min="17" max="17" width="3.75390625" style="47" customWidth="1"/>
    <col min="18" max="18" width="3.625" style="47" customWidth="1"/>
    <col min="19" max="19" width="3.125" style="47" customWidth="1"/>
    <col min="20" max="20" width="4.25390625" style="47" customWidth="1"/>
    <col min="21" max="21" width="2.375" style="47" customWidth="1"/>
    <col min="22" max="22" width="4.625" style="47" customWidth="1"/>
    <col min="23" max="23" width="3.75390625" style="47" customWidth="1"/>
    <col min="24" max="24" width="3.25390625" style="47" customWidth="1"/>
    <col min="25" max="25" width="3.125" style="47" customWidth="1"/>
    <col min="26" max="28" width="2.875" style="47" customWidth="1"/>
    <col min="29" max="29" width="0.5" style="47" customWidth="1"/>
    <col min="30" max="30" width="9.00390625" style="47" customWidth="1"/>
    <col min="31" max="32" width="9.00390625" style="48" hidden="1" customWidth="1"/>
    <col min="33" max="16384" width="9.00390625" style="47" customWidth="1"/>
  </cols>
  <sheetData>
    <row r="1" spans="1:28" ht="40.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1:28" ht="22.5" customHeight="1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ht="8.25" customHeight="1"/>
    <row r="5" spans="1:28" ht="19.5" customHeight="1">
      <c r="A5" s="181" t="s">
        <v>3</v>
      </c>
      <c r="B5" s="182"/>
      <c r="C5" s="182"/>
      <c r="D5" s="183"/>
      <c r="E5" s="261">
        <f>'page 2'!B5:B6</f>
        <v>0</v>
      </c>
      <c r="F5" s="262"/>
      <c r="G5" s="262"/>
      <c r="H5" s="262"/>
      <c r="I5" s="263"/>
      <c r="J5" s="181" t="s">
        <v>86</v>
      </c>
      <c r="K5" s="182"/>
      <c r="L5" s="182"/>
      <c r="M5" s="182"/>
      <c r="N5" s="183"/>
      <c r="O5" s="267"/>
      <c r="P5" s="268"/>
      <c r="Q5" s="268"/>
      <c r="R5" s="268"/>
      <c r="S5" s="269"/>
      <c r="T5" s="182" t="s">
        <v>4</v>
      </c>
      <c r="U5" s="182"/>
      <c r="V5" s="182"/>
      <c r="W5" s="182"/>
      <c r="X5" s="273"/>
      <c r="Y5" s="274"/>
      <c r="Z5" s="274"/>
      <c r="AA5" s="274"/>
      <c r="AB5" s="275"/>
    </row>
    <row r="6" spans="1:28" ht="19.5" customHeight="1">
      <c r="A6" s="184" t="s">
        <v>5</v>
      </c>
      <c r="B6" s="185"/>
      <c r="C6" s="185"/>
      <c r="D6" s="186"/>
      <c r="E6" s="264"/>
      <c r="F6" s="265"/>
      <c r="G6" s="265"/>
      <c r="H6" s="265"/>
      <c r="I6" s="266"/>
      <c r="J6" s="187" t="s">
        <v>87</v>
      </c>
      <c r="K6" s="188"/>
      <c r="L6" s="188"/>
      <c r="M6" s="188"/>
      <c r="N6" s="189"/>
      <c r="O6" s="270"/>
      <c r="P6" s="271"/>
      <c r="Q6" s="271"/>
      <c r="R6" s="271"/>
      <c r="S6" s="272"/>
      <c r="T6" s="190" t="s">
        <v>6</v>
      </c>
      <c r="U6" s="190"/>
      <c r="V6" s="190"/>
      <c r="W6" s="190"/>
      <c r="X6" s="276"/>
      <c r="Y6" s="277"/>
      <c r="Z6" s="277"/>
      <c r="AA6" s="277"/>
      <c r="AB6" s="278"/>
    </row>
    <row r="7" spans="1:28" ht="9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</row>
    <row r="8" spans="1:28" ht="18.75" customHeight="1">
      <c r="A8" s="192" t="s">
        <v>88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</row>
    <row r="9" spans="1:28" ht="14.25">
      <c r="A9" s="254" t="s">
        <v>89</v>
      </c>
      <c r="B9" s="255"/>
      <c r="C9" s="254" t="s">
        <v>90</v>
      </c>
      <c r="D9" s="255"/>
      <c r="E9" s="254" t="s">
        <v>91</v>
      </c>
      <c r="F9" s="255"/>
      <c r="G9" s="279" t="s">
        <v>92</v>
      </c>
      <c r="H9" s="280"/>
      <c r="I9" s="280"/>
      <c r="J9" s="280"/>
      <c r="K9" s="254" t="s">
        <v>93</v>
      </c>
      <c r="L9" s="255"/>
      <c r="M9" s="254" t="s">
        <v>94</v>
      </c>
      <c r="N9" s="257"/>
      <c r="O9" s="259" t="s">
        <v>89</v>
      </c>
      <c r="P9" s="255"/>
      <c r="Q9" s="254" t="s">
        <v>90</v>
      </c>
      <c r="R9" s="255"/>
      <c r="S9" s="254" t="s">
        <v>91</v>
      </c>
      <c r="T9" s="255"/>
      <c r="U9" s="279" t="s">
        <v>92</v>
      </c>
      <c r="V9" s="280"/>
      <c r="W9" s="280"/>
      <c r="X9" s="280"/>
      <c r="Y9" s="254" t="s">
        <v>93</v>
      </c>
      <c r="Z9" s="255"/>
      <c r="AA9" s="254" t="s">
        <v>94</v>
      </c>
      <c r="AB9" s="255"/>
    </row>
    <row r="10" spans="1:28" ht="14.25">
      <c r="A10" s="256"/>
      <c r="B10" s="256"/>
      <c r="C10" s="256"/>
      <c r="D10" s="256"/>
      <c r="E10" s="256"/>
      <c r="F10" s="256"/>
      <c r="G10" s="280"/>
      <c r="H10" s="280"/>
      <c r="I10" s="280"/>
      <c r="J10" s="280"/>
      <c r="K10" s="256"/>
      <c r="L10" s="256"/>
      <c r="M10" s="256"/>
      <c r="N10" s="258"/>
      <c r="O10" s="260"/>
      <c r="P10" s="256"/>
      <c r="Q10" s="256"/>
      <c r="R10" s="256"/>
      <c r="S10" s="256"/>
      <c r="T10" s="256"/>
      <c r="U10" s="280"/>
      <c r="V10" s="280"/>
      <c r="W10" s="280"/>
      <c r="X10" s="280"/>
      <c r="Y10" s="256"/>
      <c r="Z10" s="256"/>
      <c r="AA10" s="256"/>
      <c r="AB10" s="256"/>
    </row>
    <row r="11" spans="1:28" ht="24" customHeight="1">
      <c r="A11" s="193" t="s">
        <v>95</v>
      </c>
      <c r="B11" s="194"/>
      <c r="C11" s="193" t="s">
        <v>96</v>
      </c>
      <c r="D11" s="194"/>
      <c r="E11" s="195" t="s">
        <v>97</v>
      </c>
      <c r="F11" s="196"/>
      <c r="G11" s="197" t="s">
        <v>98</v>
      </c>
      <c r="H11" s="197"/>
      <c r="I11" s="197" t="s">
        <v>99</v>
      </c>
      <c r="J11" s="197"/>
      <c r="K11" s="198" t="s">
        <v>100</v>
      </c>
      <c r="L11" s="198"/>
      <c r="M11" s="198" t="s">
        <v>101</v>
      </c>
      <c r="N11" s="199"/>
      <c r="O11" s="200" t="s">
        <v>95</v>
      </c>
      <c r="P11" s="194"/>
      <c r="Q11" s="193" t="s">
        <v>102</v>
      </c>
      <c r="R11" s="194"/>
      <c r="S11" s="195" t="s">
        <v>97</v>
      </c>
      <c r="T11" s="196"/>
      <c r="U11" s="197" t="s">
        <v>98</v>
      </c>
      <c r="V11" s="197"/>
      <c r="W11" s="197" t="s">
        <v>99</v>
      </c>
      <c r="X11" s="197"/>
      <c r="Y11" s="198" t="s">
        <v>100</v>
      </c>
      <c r="Z11" s="198"/>
      <c r="AA11" s="198" t="s">
        <v>101</v>
      </c>
      <c r="AB11" s="198"/>
    </row>
    <row r="12" spans="1:28" ht="21" customHeight="1">
      <c r="A12" s="201"/>
      <c r="B12" s="202"/>
      <c r="C12" s="203" t="s">
        <v>103</v>
      </c>
      <c r="D12" s="204"/>
      <c r="E12" s="205">
        <v>0.3</v>
      </c>
      <c r="F12" s="206"/>
      <c r="G12" s="205" t="s">
        <v>104</v>
      </c>
      <c r="H12" s="206"/>
      <c r="I12" s="205" t="s">
        <v>104</v>
      </c>
      <c r="J12" s="206"/>
      <c r="K12" s="207">
        <f>+MAX(E12:J12)-MIN(E12:J12)</f>
        <v>0</v>
      </c>
      <c r="L12" s="208"/>
      <c r="M12" s="203" t="s">
        <v>18</v>
      </c>
      <c r="N12" s="209"/>
      <c r="O12" s="210"/>
      <c r="P12" s="202"/>
      <c r="Q12" s="203"/>
      <c r="R12" s="204"/>
      <c r="S12" s="211"/>
      <c r="T12" s="211"/>
      <c r="U12" s="211"/>
      <c r="V12" s="211"/>
      <c r="W12" s="212"/>
      <c r="X12" s="212"/>
      <c r="Y12" s="207"/>
      <c r="Z12" s="208"/>
      <c r="AA12" s="203"/>
      <c r="AB12" s="204"/>
    </row>
    <row r="13" spans="1:32" s="46" customFormat="1" ht="21" customHeight="1">
      <c r="A13" s="201"/>
      <c r="B13" s="202"/>
      <c r="C13" s="203" t="s">
        <v>103</v>
      </c>
      <c r="D13" s="204"/>
      <c r="E13" s="205">
        <v>1</v>
      </c>
      <c r="F13" s="206"/>
      <c r="G13" s="205">
        <v>1.025</v>
      </c>
      <c r="H13" s="206"/>
      <c r="I13" s="205">
        <v>1.05</v>
      </c>
      <c r="J13" s="206"/>
      <c r="K13" s="207">
        <f>+MAX(E13:J13)-MIN(E13:J13)</f>
        <v>0.050000000000000044</v>
      </c>
      <c r="L13" s="208"/>
      <c r="M13" s="203" t="s">
        <v>18</v>
      </c>
      <c r="N13" s="209"/>
      <c r="O13" s="210"/>
      <c r="P13" s="202"/>
      <c r="Q13" s="203"/>
      <c r="R13" s="204"/>
      <c r="S13" s="211"/>
      <c r="T13" s="211"/>
      <c r="U13" s="211"/>
      <c r="V13" s="211"/>
      <c r="W13" s="213"/>
      <c r="X13" s="213"/>
      <c r="Y13" s="207"/>
      <c r="Z13" s="208"/>
      <c r="AA13" s="203"/>
      <c r="AB13" s="204"/>
      <c r="AE13" s="56"/>
      <c r="AF13" s="56"/>
    </row>
    <row r="14" spans="1:32" s="46" customFormat="1" ht="21" customHeight="1">
      <c r="A14" s="201"/>
      <c r="B14" s="202"/>
      <c r="C14" s="203" t="s">
        <v>103</v>
      </c>
      <c r="D14" s="204"/>
      <c r="E14" s="205">
        <v>1.2</v>
      </c>
      <c r="F14" s="206"/>
      <c r="G14" s="205">
        <v>1.2</v>
      </c>
      <c r="H14" s="206"/>
      <c r="I14" s="205">
        <v>1.2</v>
      </c>
      <c r="J14" s="206"/>
      <c r="K14" s="207">
        <f>+MAX(E14:J14)-MIN(E14:J14)</f>
        <v>0</v>
      </c>
      <c r="L14" s="208"/>
      <c r="M14" s="203" t="s">
        <v>18</v>
      </c>
      <c r="N14" s="209"/>
      <c r="O14" s="210"/>
      <c r="P14" s="202"/>
      <c r="Q14" s="203"/>
      <c r="R14" s="204"/>
      <c r="S14" s="211"/>
      <c r="T14" s="211"/>
      <c r="U14" s="211"/>
      <c r="V14" s="211"/>
      <c r="W14" s="212"/>
      <c r="X14" s="212"/>
      <c r="Y14" s="207"/>
      <c r="Z14" s="208"/>
      <c r="AA14" s="203"/>
      <c r="AB14" s="204"/>
      <c r="AE14" s="56"/>
      <c r="AF14" s="56"/>
    </row>
    <row r="15" spans="1:32" s="46" customFormat="1" ht="21" customHeight="1">
      <c r="A15" s="201"/>
      <c r="B15" s="202"/>
      <c r="C15" s="203" t="s">
        <v>105</v>
      </c>
      <c r="D15" s="204"/>
      <c r="E15" s="214">
        <v>2</v>
      </c>
      <c r="F15" s="215"/>
      <c r="G15" s="214">
        <v>2.025</v>
      </c>
      <c r="H15" s="215"/>
      <c r="I15" s="205">
        <v>2.05</v>
      </c>
      <c r="J15" s="206"/>
      <c r="K15" s="207">
        <f>+MAX(E15:J15)-MIN(E15:J15)</f>
        <v>0.04999999999999982</v>
      </c>
      <c r="L15" s="208"/>
      <c r="M15" s="203" t="s">
        <v>18</v>
      </c>
      <c r="N15" s="209"/>
      <c r="O15" s="210"/>
      <c r="P15" s="202"/>
      <c r="Q15" s="203"/>
      <c r="R15" s="204"/>
      <c r="S15" s="216"/>
      <c r="T15" s="216"/>
      <c r="U15" s="217"/>
      <c r="V15" s="217"/>
      <c r="W15" s="217"/>
      <c r="X15" s="217"/>
      <c r="Y15" s="207"/>
      <c r="Z15" s="208"/>
      <c r="AA15" s="203"/>
      <c r="AB15" s="204"/>
      <c r="AE15" s="56"/>
      <c r="AF15" s="56"/>
    </row>
    <row r="16" spans="1:32" s="46" customFormat="1" ht="21" customHeight="1">
      <c r="A16" s="201"/>
      <c r="B16" s="202"/>
      <c r="C16" s="203" t="s">
        <v>105</v>
      </c>
      <c r="D16" s="204"/>
      <c r="E16" s="214">
        <v>4</v>
      </c>
      <c r="F16" s="215"/>
      <c r="G16" s="214">
        <v>4</v>
      </c>
      <c r="H16" s="215"/>
      <c r="I16" s="214">
        <v>4</v>
      </c>
      <c r="J16" s="215"/>
      <c r="K16" s="207">
        <f>+MAX(E16:J16)-MIN(E16:J16)</f>
        <v>0</v>
      </c>
      <c r="L16" s="208"/>
      <c r="M16" s="203" t="s">
        <v>18</v>
      </c>
      <c r="N16" s="209"/>
      <c r="O16" s="210"/>
      <c r="P16" s="202"/>
      <c r="Q16" s="203"/>
      <c r="R16" s="204"/>
      <c r="S16" s="216"/>
      <c r="T16" s="216"/>
      <c r="U16" s="217"/>
      <c r="V16" s="217"/>
      <c r="W16" s="217"/>
      <c r="X16" s="217"/>
      <c r="Y16" s="207"/>
      <c r="Z16" s="208"/>
      <c r="AA16" s="203"/>
      <c r="AB16" s="204"/>
      <c r="AE16" s="56"/>
      <c r="AF16" s="56"/>
    </row>
    <row r="17" spans="1:32" s="46" customFormat="1" ht="21" customHeight="1">
      <c r="A17" s="201"/>
      <c r="B17" s="202"/>
      <c r="C17" s="203"/>
      <c r="D17" s="204"/>
      <c r="E17" s="214"/>
      <c r="F17" s="215"/>
      <c r="G17" s="214"/>
      <c r="H17" s="215"/>
      <c r="I17" s="214"/>
      <c r="J17" s="215"/>
      <c r="K17" s="207"/>
      <c r="L17" s="208"/>
      <c r="M17" s="203"/>
      <c r="N17" s="209"/>
      <c r="O17" s="210"/>
      <c r="P17" s="202"/>
      <c r="Q17" s="203"/>
      <c r="R17" s="204"/>
      <c r="S17" s="216"/>
      <c r="T17" s="216"/>
      <c r="U17" s="217"/>
      <c r="V17" s="217"/>
      <c r="W17" s="217"/>
      <c r="X17" s="217"/>
      <c r="Y17" s="207"/>
      <c r="Z17" s="208"/>
      <c r="AA17" s="203"/>
      <c r="AB17" s="204"/>
      <c r="AE17" s="56"/>
      <c r="AF17" s="56"/>
    </row>
    <row r="18" spans="1:32" s="46" customFormat="1" ht="21" customHeight="1">
      <c r="A18" s="201"/>
      <c r="B18" s="202"/>
      <c r="C18" s="203"/>
      <c r="D18" s="204"/>
      <c r="E18" s="214"/>
      <c r="F18" s="215"/>
      <c r="G18" s="214"/>
      <c r="H18" s="215"/>
      <c r="I18" s="214"/>
      <c r="J18" s="215"/>
      <c r="K18" s="207"/>
      <c r="L18" s="208"/>
      <c r="M18" s="203"/>
      <c r="N18" s="209"/>
      <c r="O18" s="210"/>
      <c r="P18" s="202"/>
      <c r="Q18" s="203"/>
      <c r="R18" s="204"/>
      <c r="S18" s="216"/>
      <c r="T18" s="216"/>
      <c r="U18" s="217"/>
      <c r="V18" s="217"/>
      <c r="W18" s="217"/>
      <c r="X18" s="217"/>
      <c r="Y18" s="207"/>
      <c r="Z18" s="208"/>
      <c r="AA18" s="203"/>
      <c r="AB18" s="204"/>
      <c r="AE18" s="56"/>
      <c r="AF18" s="56"/>
    </row>
    <row r="19" spans="1:32" s="46" customFormat="1" ht="21" customHeight="1">
      <c r="A19" s="201"/>
      <c r="B19" s="202"/>
      <c r="C19" s="203"/>
      <c r="D19" s="204"/>
      <c r="E19" s="214"/>
      <c r="F19" s="215"/>
      <c r="G19" s="214"/>
      <c r="H19" s="215"/>
      <c r="I19" s="214"/>
      <c r="J19" s="215"/>
      <c r="K19" s="207"/>
      <c r="L19" s="208"/>
      <c r="M19" s="203"/>
      <c r="N19" s="209"/>
      <c r="O19" s="210"/>
      <c r="P19" s="202"/>
      <c r="Q19" s="203"/>
      <c r="R19" s="204"/>
      <c r="S19" s="216"/>
      <c r="T19" s="216"/>
      <c r="U19" s="217"/>
      <c r="V19" s="217"/>
      <c r="W19" s="217"/>
      <c r="X19" s="217"/>
      <c r="Y19" s="207"/>
      <c r="Z19" s="208"/>
      <c r="AA19" s="203"/>
      <c r="AB19" s="204"/>
      <c r="AE19" s="56"/>
      <c r="AF19" s="56"/>
    </row>
    <row r="20" spans="1:32" s="46" customFormat="1" ht="14.2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E20" s="56"/>
      <c r="AF20" s="56"/>
    </row>
    <row r="21" spans="1:28" s="46" customFormat="1" ht="18" customHeight="1">
      <c r="A21" s="219" t="s">
        <v>106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47"/>
    </row>
    <row r="22" spans="1:28" s="46" customFormat="1" ht="18" customHeight="1">
      <c r="A22" s="221" t="s">
        <v>107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</row>
    <row r="23" spans="1:28" s="46" customFormat="1" ht="18" customHeight="1">
      <c r="A23" s="156" t="s">
        <v>108</v>
      </c>
      <c r="B23" s="156"/>
      <c r="C23" s="156"/>
      <c r="D23" s="156" t="s">
        <v>109</v>
      </c>
      <c r="E23" s="156"/>
      <c r="F23" s="156"/>
      <c r="G23" s="156" t="s">
        <v>110</v>
      </c>
      <c r="H23" s="156"/>
      <c r="I23" s="156"/>
      <c r="J23" s="156" t="s">
        <v>111</v>
      </c>
      <c r="K23" s="156"/>
      <c r="L23" s="156"/>
      <c r="M23" s="156" t="s">
        <v>112</v>
      </c>
      <c r="N23" s="281"/>
      <c r="O23" s="282" t="s">
        <v>108</v>
      </c>
      <c r="P23" s="156"/>
      <c r="Q23" s="156"/>
      <c r="R23" s="156" t="s">
        <v>109</v>
      </c>
      <c r="S23" s="156"/>
      <c r="T23" s="156"/>
      <c r="U23" s="156" t="s">
        <v>110</v>
      </c>
      <c r="V23" s="156"/>
      <c r="W23" s="156"/>
      <c r="X23" s="156" t="s">
        <v>111</v>
      </c>
      <c r="Y23" s="156"/>
      <c r="Z23" s="156"/>
      <c r="AA23" s="156" t="s">
        <v>112</v>
      </c>
      <c r="AB23" s="156"/>
    </row>
    <row r="24" spans="1:28" s="46" customFormat="1" ht="18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281"/>
      <c r="O24" s="282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1:28" s="46" customFormat="1" ht="15.75" customHeight="1">
      <c r="A25" s="201">
        <v>1</v>
      </c>
      <c r="B25" s="201"/>
      <c r="C25" s="201"/>
      <c r="D25" s="222">
        <v>160</v>
      </c>
      <c r="E25" s="223"/>
      <c r="F25" s="224"/>
      <c r="G25" s="225">
        <v>159.97</v>
      </c>
      <c r="H25" s="225"/>
      <c r="I25" s="225"/>
      <c r="J25" s="226">
        <f>MAX(D25:I25)-MIN(D25:I25)</f>
        <v>0.030000000000001137</v>
      </c>
      <c r="K25" s="226"/>
      <c r="L25" s="226"/>
      <c r="M25" s="201" t="s">
        <v>18</v>
      </c>
      <c r="N25" s="227"/>
      <c r="O25" s="228">
        <v>7</v>
      </c>
      <c r="P25" s="202"/>
      <c r="Q25" s="202"/>
      <c r="R25" s="229"/>
      <c r="S25" s="229"/>
      <c r="T25" s="229"/>
      <c r="U25" s="225"/>
      <c r="V25" s="225"/>
      <c r="W25" s="225"/>
      <c r="X25" s="226"/>
      <c r="Y25" s="226"/>
      <c r="Z25" s="226"/>
      <c r="AA25" s="201"/>
      <c r="AB25" s="202"/>
    </row>
    <row r="26" spans="1:28" s="46" customFormat="1" ht="15.75" customHeight="1">
      <c r="A26" s="201">
        <v>2</v>
      </c>
      <c r="B26" s="201"/>
      <c r="C26" s="201"/>
      <c r="D26" s="230">
        <v>195</v>
      </c>
      <c r="E26" s="231"/>
      <c r="F26" s="232"/>
      <c r="G26" s="225">
        <v>194.96</v>
      </c>
      <c r="H26" s="225"/>
      <c r="I26" s="225"/>
      <c r="J26" s="226">
        <f>MAX(D26:I26)-MIN(D26:I26)</f>
        <v>0.03999999999999204</v>
      </c>
      <c r="K26" s="226"/>
      <c r="L26" s="226"/>
      <c r="M26" s="201" t="s">
        <v>18</v>
      </c>
      <c r="N26" s="227"/>
      <c r="O26" s="228">
        <v>8</v>
      </c>
      <c r="P26" s="202"/>
      <c r="Q26" s="202"/>
      <c r="R26" s="229"/>
      <c r="S26" s="229"/>
      <c r="T26" s="229"/>
      <c r="U26" s="226"/>
      <c r="V26" s="226"/>
      <c r="W26" s="226"/>
      <c r="X26" s="226"/>
      <c r="Y26" s="226"/>
      <c r="Z26" s="226"/>
      <c r="AA26" s="201"/>
      <c r="AB26" s="202"/>
    </row>
    <row r="27" spans="1:28" s="46" customFormat="1" ht="15.75" customHeight="1">
      <c r="A27" s="201">
        <v>3</v>
      </c>
      <c r="B27" s="201"/>
      <c r="C27" s="201"/>
      <c r="D27" s="233"/>
      <c r="E27" s="234"/>
      <c r="F27" s="235"/>
      <c r="G27" s="225"/>
      <c r="H27" s="225"/>
      <c r="I27" s="225"/>
      <c r="J27" s="226"/>
      <c r="K27" s="226"/>
      <c r="L27" s="226"/>
      <c r="M27" s="201"/>
      <c r="N27" s="227"/>
      <c r="O27" s="228">
        <v>9</v>
      </c>
      <c r="P27" s="202"/>
      <c r="Q27" s="202"/>
      <c r="R27" s="229"/>
      <c r="S27" s="229"/>
      <c r="T27" s="229"/>
      <c r="U27" s="226"/>
      <c r="V27" s="226"/>
      <c r="W27" s="226"/>
      <c r="X27" s="226"/>
      <c r="Y27" s="226"/>
      <c r="Z27" s="226"/>
      <c r="AA27" s="201"/>
      <c r="AB27" s="202"/>
    </row>
    <row r="28" spans="1:28" s="46" customFormat="1" ht="15.75" customHeight="1">
      <c r="A28" s="201">
        <v>4</v>
      </c>
      <c r="B28" s="201"/>
      <c r="C28" s="201"/>
      <c r="D28" s="233"/>
      <c r="E28" s="234"/>
      <c r="F28" s="235"/>
      <c r="G28" s="225"/>
      <c r="H28" s="225"/>
      <c r="I28" s="225"/>
      <c r="J28" s="226"/>
      <c r="K28" s="226"/>
      <c r="L28" s="226"/>
      <c r="M28" s="201"/>
      <c r="N28" s="227"/>
      <c r="O28" s="228">
        <v>10</v>
      </c>
      <c r="P28" s="202"/>
      <c r="Q28" s="202"/>
      <c r="R28" s="229"/>
      <c r="S28" s="229"/>
      <c r="T28" s="229"/>
      <c r="U28" s="226"/>
      <c r="V28" s="226"/>
      <c r="W28" s="226"/>
      <c r="X28" s="226"/>
      <c r="Y28" s="226"/>
      <c r="Z28" s="226"/>
      <c r="AA28" s="201"/>
      <c r="AB28" s="202"/>
    </row>
    <row r="29" spans="1:28" s="46" customFormat="1" ht="15.75" customHeight="1">
      <c r="A29" s="201">
        <v>5</v>
      </c>
      <c r="B29" s="201"/>
      <c r="C29" s="201"/>
      <c r="D29" s="233"/>
      <c r="E29" s="234"/>
      <c r="F29" s="235"/>
      <c r="G29" s="225"/>
      <c r="H29" s="225"/>
      <c r="I29" s="225"/>
      <c r="J29" s="226"/>
      <c r="K29" s="226"/>
      <c r="L29" s="226"/>
      <c r="M29" s="201"/>
      <c r="N29" s="227"/>
      <c r="O29" s="228">
        <v>11</v>
      </c>
      <c r="P29" s="202"/>
      <c r="Q29" s="202"/>
      <c r="R29" s="229"/>
      <c r="S29" s="229"/>
      <c r="T29" s="229"/>
      <c r="U29" s="226"/>
      <c r="V29" s="226"/>
      <c r="W29" s="226"/>
      <c r="X29" s="226"/>
      <c r="Y29" s="226"/>
      <c r="Z29" s="226"/>
      <c r="AA29" s="201"/>
      <c r="AB29" s="202"/>
    </row>
    <row r="30" spans="1:28" s="46" customFormat="1" ht="15.75" customHeight="1">
      <c r="A30" s="201">
        <v>6</v>
      </c>
      <c r="B30" s="201"/>
      <c r="C30" s="201"/>
      <c r="D30" s="233"/>
      <c r="E30" s="234"/>
      <c r="F30" s="235"/>
      <c r="G30" s="225"/>
      <c r="H30" s="225"/>
      <c r="I30" s="225"/>
      <c r="J30" s="226"/>
      <c r="K30" s="226"/>
      <c r="L30" s="226"/>
      <c r="M30" s="201"/>
      <c r="N30" s="227"/>
      <c r="O30" s="228">
        <v>12</v>
      </c>
      <c r="P30" s="202"/>
      <c r="Q30" s="202"/>
      <c r="R30" s="229"/>
      <c r="S30" s="229"/>
      <c r="T30" s="229"/>
      <c r="U30" s="226"/>
      <c r="V30" s="226"/>
      <c r="W30" s="226"/>
      <c r="X30" s="226"/>
      <c r="Y30" s="226"/>
      <c r="Z30" s="226"/>
      <c r="AA30" s="201"/>
      <c r="AB30" s="202"/>
    </row>
    <row r="31" spans="1:32" s="46" customFormat="1" ht="15.75" customHeight="1">
      <c r="A31" s="249" t="s">
        <v>113</v>
      </c>
      <c r="B31" s="237"/>
      <c r="C31" s="237"/>
      <c r="D31" s="250"/>
      <c r="E31" s="238"/>
      <c r="F31" s="238"/>
      <c r="G31" s="251"/>
      <c r="H31" s="251"/>
      <c r="I31" s="251"/>
      <c r="J31" s="240"/>
      <c r="K31" s="240"/>
      <c r="L31" s="240"/>
      <c r="M31" s="237"/>
      <c r="N31" s="241"/>
      <c r="O31" s="252"/>
      <c r="P31" s="252"/>
      <c r="Q31" s="252"/>
      <c r="R31" s="253"/>
      <c r="S31" s="253"/>
      <c r="T31" s="253"/>
      <c r="U31" s="240"/>
      <c r="V31" s="240"/>
      <c r="W31" s="240"/>
      <c r="X31" s="240"/>
      <c r="Y31" s="240"/>
      <c r="Z31" s="240"/>
      <c r="AA31" s="237"/>
      <c r="AB31" s="237"/>
      <c r="AE31" s="56"/>
      <c r="AF31" s="56"/>
    </row>
    <row r="32" spans="1:32" s="46" customFormat="1" ht="15.75" customHeight="1">
      <c r="A32" s="237"/>
      <c r="B32" s="237"/>
      <c r="C32" s="237"/>
      <c r="D32" s="250"/>
      <c r="E32" s="238"/>
      <c r="F32" s="238"/>
      <c r="G32" s="239"/>
      <c r="H32" s="239"/>
      <c r="I32" s="239"/>
      <c r="J32" s="240"/>
      <c r="K32" s="240"/>
      <c r="L32" s="240"/>
      <c r="M32" s="237"/>
      <c r="N32" s="241"/>
      <c r="O32" s="252"/>
      <c r="P32" s="252"/>
      <c r="Q32" s="252"/>
      <c r="R32" s="253"/>
      <c r="S32" s="253"/>
      <c r="T32" s="253"/>
      <c r="U32" s="240"/>
      <c r="V32" s="240"/>
      <c r="W32" s="240"/>
      <c r="X32" s="253"/>
      <c r="Y32" s="253"/>
      <c r="Z32" s="253"/>
      <c r="AA32" s="237"/>
      <c r="AB32" s="237"/>
      <c r="AE32" s="56"/>
      <c r="AF32" s="56"/>
    </row>
    <row r="33" spans="1:32" s="46" customFormat="1" ht="16.5" customHeight="1">
      <c r="A33" s="236" t="s">
        <v>114</v>
      </c>
      <c r="B33" s="237"/>
      <c r="C33" s="237"/>
      <c r="D33" s="238"/>
      <c r="E33" s="238"/>
      <c r="F33" s="238"/>
      <c r="G33" s="239"/>
      <c r="H33" s="239"/>
      <c r="I33" s="239"/>
      <c r="J33" s="240"/>
      <c r="K33" s="240"/>
      <c r="L33" s="240"/>
      <c r="M33" s="237"/>
      <c r="N33" s="241"/>
      <c r="O33" s="228" t="s">
        <v>115</v>
      </c>
      <c r="P33" s="228"/>
      <c r="Q33" s="228"/>
      <c r="R33" s="242"/>
      <c r="S33" s="242"/>
      <c r="T33" s="242"/>
      <c r="U33" s="243"/>
      <c r="V33" s="243"/>
      <c r="W33" s="243"/>
      <c r="X33" s="242"/>
      <c r="Y33" s="242"/>
      <c r="Z33" s="242"/>
      <c r="AA33" s="202"/>
      <c r="AB33" s="202"/>
      <c r="AE33" s="56"/>
      <c r="AF33" s="56"/>
    </row>
    <row r="34" spans="1:32" s="46" customFormat="1" ht="15.75" customHeight="1">
      <c r="A34" s="236" t="s">
        <v>116</v>
      </c>
      <c r="B34" s="237"/>
      <c r="C34" s="237"/>
      <c r="D34" s="244"/>
      <c r="E34" s="244"/>
      <c r="F34" s="244"/>
      <c r="G34" s="239"/>
      <c r="H34" s="239"/>
      <c r="I34" s="239"/>
      <c r="J34" s="240"/>
      <c r="K34" s="240"/>
      <c r="L34" s="240"/>
      <c r="M34" s="237"/>
      <c r="N34" s="241"/>
      <c r="O34" s="228" t="s">
        <v>115</v>
      </c>
      <c r="P34" s="228"/>
      <c r="Q34" s="228"/>
      <c r="R34" s="242"/>
      <c r="S34" s="242"/>
      <c r="T34" s="242"/>
      <c r="U34" s="243"/>
      <c r="V34" s="243"/>
      <c r="W34" s="243"/>
      <c r="X34" s="242"/>
      <c r="Y34" s="242"/>
      <c r="Z34" s="242"/>
      <c r="AA34" s="202"/>
      <c r="AB34" s="202"/>
      <c r="AE34" s="56"/>
      <c r="AF34" s="56"/>
    </row>
    <row r="35" spans="1:32" s="46" customFormat="1" ht="15.75" customHeight="1">
      <c r="A35" s="236" t="s">
        <v>117</v>
      </c>
      <c r="B35" s="237"/>
      <c r="C35" s="237"/>
      <c r="D35" s="244"/>
      <c r="E35" s="244"/>
      <c r="F35" s="244"/>
      <c r="G35" s="239"/>
      <c r="H35" s="239"/>
      <c r="I35" s="239"/>
      <c r="J35" s="240"/>
      <c r="K35" s="240"/>
      <c r="L35" s="240"/>
      <c r="M35" s="237"/>
      <c r="N35" s="241"/>
      <c r="O35" s="228" t="s">
        <v>115</v>
      </c>
      <c r="P35" s="228"/>
      <c r="Q35" s="228"/>
      <c r="R35" s="242"/>
      <c r="S35" s="242"/>
      <c r="T35" s="242"/>
      <c r="U35" s="243"/>
      <c r="V35" s="243"/>
      <c r="W35" s="243"/>
      <c r="X35" s="242"/>
      <c r="Y35" s="242"/>
      <c r="Z35" s="242"/>
      <c r="AA35" s="202"/>
      <c r="AB35" s="202"/>
      <c r="AE35" s="56"/>
      <c r="AF35" s="56"/>
    </row>
    <row r="36" spans="1:32" s="46" customFormat="1" ht="15.75" customHeight="1">
      <c r="A36" s="236" t="s">
        <v>118</v>
      </c>
      <c r="B36" s="237"/>
      <c r="C36" s="237"/>
      <c r="D36" s="244"/>
      <c r="E36" s="244"/>
      <c r="F36" s="244"/>
      <c r="G36" s="239"/>
      <c r="H36" s="239"/>
      <c r="I36" s="239"/>
      <c r="J36" s="240"/>
      <c r="K36" s="240"/>
      <c r="L36" s="240"/>
      <c r="M36" s="237"/>
      <c r="N36" s="241"/>
      <c r="O36" s="228" t="s">
        <v>115</v>
      </c>
      <c r="P36" s="228"/>
      <c r="Q36" s="228"/>
      <c r="R36" s="242"/>
      <c r="S36" s="242"/>
      <c r="T36" s="242"/>
      <c r="U36" s="243"/>
      <c r="V36" s="243"/>
      <c r="W36" s="243"/>
      <c r="X36" s="242"/>
      <c r="Y36" s="242"/>
      <c r="Z36" s="242"/>
      <c r="AA36" s="202"/>
      <c r="AB36" s="202"/>
      <c r="AE36" s="56"/>
      <c r="AF36" s="56"/>
    </row>
    <row r="37" spans="1:32" s="46" customFormat="1" ht="15.75" customHeight="1">
      <c r="A37" s="236" t="s">
        <v>119</v>
      </c>
      <c r="B37" s="237"/>
      <c r="C37" s="237"/>
      <c r="D37" s="244"/>
      <c r="E37" s="244"/>
      <c r="F37" s="244"/>
      <c r="G37" s="239"/>
      <c r="H37" s="239"/>
      <c r="I37" s="239"/>
      <c r="J37" s="240"/>
      <c r="K37" s="240"/>
      <c r="L37" s="240"/>
      <c r="M37" s="237"/>
      <c r="N37" s="241"/>
      <c r="O37" s="228" t="s">
        <v>115</v>
      </c>
      <c r="P37" s="228"/>
      <c r="Q37" s="228"/>
      <c r="R37" s="242"/>
      <c r="S37" s="242"/>
      <c r="T37" s="242"/>
      <c r="U37" s="243"/>
      <c r="V37" s="243"/>
      <c r="W37" s="243"/>
      <c r="X37" s="242"/>
      <c r="Y37" s="242"/>
      <c r="Z37" s="242"/>
      <c r="AA37" s="202"/>
      <c r="AB37" s="202"/>
      <c r="AE37" s="56"/>
      <c r="AF37" s="56"/>
    </row>
    <row r="38" spans="1:32" s="46" customFormat="1" ht="15.75" customHeight="1">
      <c r="A38" s="201"/>
      <c r="B38" s="201"/>
      <c r="C38" s="201"/>
      <c r="D38" s="245"/>
      <c r="E38" s="245"/>
      <c r="F38" s="245"/>
      <c r="G38" s="246"/>
      <c r="H38" s="246"/>
      <c r="I38" s="246"/>
      <c r="J38" s="226"/>
      <c r="K38" s="226"/>
      <c r="L38" s="226"/>
      <c r="M38" s="201"/>
      <c r="N38" s="247"/>
      <c r="O38" s="228"/>
      <c r="P38" s="228"/>
      <c r="Q38" s="228"/>
      <c r="R38" s="243"/>
      <c r="S38" s="243"/>
      <c r="T38" s="243"/>
      <c r="U38" s="243"/>
      <c r="V38" s="243"/>
      <c r="W38" s="243"/>
      <c r="X38" s="242"/>
      <c r="Y38" s="242"/>
      <c r="Z38" s="242"/>
      <c r="AA38" s="202"/>
      <c r="AB38" s="202"/>
      <c r="AE38" s="56"/>
      <c r="AF38" s="56"/>
    </row>
    <row r="39" spans="1:32" s="46" customFormat="1" ht="15.75" customHeight="1">
      <c r="A39" s="201"/>
      <c r="B39" s="201"/>
      <c r="C39" s="201"/>
      <c r="D39" s="245"/>
      <c r="E39" s="245"/>
      <c r="F39" s="245"/>
      <c r="G39" s="246"/>
      <c r="H39" s="246"/>
      <c r="I39" s="246"/>
      <c r="J39" s="226"/>
      <c r="K39" s="226"/>
      <c r="L39" s="226"/>
      <c r="M39" s="201"/>
      <c r="N39" s="247"/>
      <c r="O39" s="228"/>
      <c r="P39" s="228"/>
      <c r="Q39" s="228"/>
      <c r="R39" s="243"/>
      <c r="S39" s="243"/>
      <c r="T39" s="243"/>
      <c r="U39" s="243"/>
      <c r="V39" s="243"/>
      <c r="W39" s="243"/>
      <c r="X39" s="242"/>
      <c r="Y39" s="242"/>
      <c r="Z39" s="242"/>
      <c r="AA39" s="202"/>
      <c r="AB39" s="202"/>
      <c r="AE39" s="56"/>
      <c r="AF39" s="56"/>
    </row>
    <row r="40" spans="1:32" s="46" customFormat="1" ht="15.75" customHeight="1">
      <c r="A40" s="201"/>
      <c r="B40" s="201"/>
      <c r="C40" s="201"/>
      <c r="D40" s="245"/>
      <c r="E40" s="245"/>
      <c r="F40" s="245"/>
      <c r="G40" s="246"/>
      <c r="H40" s="246"/>
      <c r="I40" s="246"/>
      <c r="J40" s="226"/>
      <c r="K40" s="226"/>
      <c r="L40" s="226"/>
      <c r="M40" s="201"/>
      <c r="N40" s="247"/>
      <c r="O40" s="228"/>
      <c r="P40" s="228"/>
      <c r="Q40" s="228"/>
      <c r="R40" s="243"/>
      <c r="S40" s="243"/>
      <c r="T40" s="243"/>
      <c r="U40" s="243"/>
      <c r="V40" s="243"/>
      <c r="W40" s="243"/>
      <c r="X40" s="242"/>
      <c r="Y40" s="242"/>
      <c r="Z40" s="242"/>
      <c r="AA40" s="202"/>
      <c r="AB40" s="202"/>
      <c r="AE40" s="56"/>
      <c r="AF40" s="56"/>
    </row>
    <row r="41" spans="1:28" ht="18.75" customHeight="1">
      <c r="A41" s="248" t="s">
        <v>120</v>
      </c>
      <c r="B41" s="248"/>
      <c r="C41" s="248"/>
      <c r="D41" s="248"/>
      <c r="E41" s="248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</row>
    <row r="42" spans="1:28" ht="15.75" customHeight="1">
      <c r="A42" s="49"/>
      <c r="B42" s="52"/>
      <c r="C42" s="50"/>
      <c r="D42" s="50"/>
      <c r="E42" s="50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5"/>
      <c r="V42" s="55"/>
      <c r="W42" s="55"/>
      <c r="X42" s="55"/>
      <c r="Y42" s="55"/>
      <c r="Z42" s="55"/>
      <c r="AA42" s="55"/>
      <c r="AB42" s="55"/>
    </row>
    <row r="43" ht="3" customHeight="1"/>
  </sheetData>
  <sheetProtection/>
  <mergeCells count="243">
    <mergeCell ref="M23:N24"/>
    <mergeCell ref="AA23:AB24"/>
    <mergeCell ref="A23:C24"/>
    <mergeCell ref="D23:F24"/>
    <mergeCell ref="G23:I24"/>
    <mergeCell ref="J23:L24"/>
    <mergeCell ref="O23:Q24"/>
    <mergeCell ref="R23:T24"/>
    <mergeCell ref="U23:W24"/>
    <mergeCell ref="X23:Z24"/>
    <mergeCell ref="Y9:Z10"/>
    <mergeCell ref="AA9:AB10"/>
    <mergeCell ref="E5:I6"/>
    <mergeCell ref="O5:S6"/>
    <mergeCell ref="X5:AB6"/>
    <mergeCell ref="G9:J10"/>
    <mergeCell ref="U9:X10"/>
    <mergeCell ref="A41:E41"/>
    <mergeCell ref="A31:AB32"/>
    <mergeCell ref="A9:B10"/>
    <mergeCell ref="C9:D10"/>
    <mergeCell ref="E9:F10"/>
    <mergeCell ref="K9:L10"/>
    <mergeCell ref="M9:N10"/>
    <mergeCell ref="O9:P10"/>
    <mergeCell ref="Q9:R10"/>
    <mergeCell ref="S9:T10"/>
    <mergeCell ref="A38:N38"/>
    <mergeCell ref="O38:AB38"/>
    <mergeCell ref="A39:N39"/>
    <mergeCell ref="O39:AB39"/>
    <mergeCell ref="A40:N40"/>
    <mergeCell ref="O40:AB40"/>
    <mergeCell ref="A35:N35"/>
    <mergeCell ref="O35:AB35"/>
    <mergeCell ref="A36:N36"/>
    <mergeCell ref="O36:AB36"/>
    <mergeCell ref="A37:N37"/>
    <mergeCell ref="O37:AB37"/>
    <mergeCell ref="X30:Z30"/>
    <mergeCell ref="AA30:AB30"/>
    <mergeCell ref="A33:N33"/>
    <mergeCell ref="O33:AB33"/>
    <mergeCell ref="A34:N34"/>
    <mergeCell ref="O34:AB34"/>
    <mergeCell ref="X29:Z29"/>
    <mergeCell ref="AA29:AB29"/>
    <mergeCell ref="A30:C30"/>
    <mergeCell ref="D30:F30"/>
    <mergeCell ref="G30:I30"/>
    <mergeCell ref="J30:L30"/>
    <mergeCell ref="M30:N30"/>
    <mergeCell ref="O30:Q30"/>
    <mergeCell ref="R30:T30"/>
    <mergeCell ref="U30:W30"/>
    <mergeCell ref="X28:Z28"/>
    <mergeCell ref="AA28:AB28"/>
    <mergeCell ref="A29:C29"/>
    <mergeCell ref="D29:F29"/>
    <mergeCell ref="G29:I29"/>
    <mergeCell ref="J29:L29"/>
    <mergeCell ref="M29:N29"/>
    <mergeCell ref="O29:Q29"/>
    <mergeCell ref="R29:T29"/>
    <mergeCell ref="U29:W29"/>
    <mergeCell ref="X27:Z27"/>
    <mergeCell ref="AA27:AB27"/>
    <mergeCell ref="A28:C28"/>
    <mergeCell ref="D28:F28"/>
    <mergeCell ref="G28:I28"/>
    <mergeCell ref="J28:L28"/>
    <mergeCell ref="M28:N28"/>
    <mergeCell ref="O28:Q28"/>
    <mergeCell ref="R28:T28"/>
    <mergeCell ref="U28:W28"/>
    <mergeCell ref="X26:Z26"/>
    <mergeCell ref="AA26:AB26"/>
    <mergeCell ref="A27:C27"/>
    <mergeCell ref="D27:F27"/>
    <mergeCell ref="G27:I27"/>
    <mergeCell ref="J27:L27"/>
    <mergeCell ref="M27:N27"/>
    <mergeCell ref="O27:Q27"/>
    <mergeCell ref="R27:T27"/>
    <mergeCell ref="U27:W27"/>
    <mergeCell ref="X25:Z25"/>
    <mergeCell ref="AA25:AB25"/>
    <mergeCell ref="A26:C26"/>
    <mergeCell ref="D26:F26"/>
    <mergeCell ref="G26:I26"/>
    <mergeCell ref="J26:L26"/>
    <mergeCell ref="M26:N26"/>
    <mergeCell ref="O26:Q26"/>
    <mergeCell ref="R26:T26"/>
    <mergeCell ref="U26:W26"/>
    <mergeCell ref="A21:AA21"/>
    <mergeCell ref="A22:AB22"/>
    <mergeCell ref="A25:C25"/>
    <mergeCell ref="D25:F25"/>
    <mergeCell ref="G25:I25"/>
    <mergeCell ref="J25:L25"/>
    <mergeCell ref="M25:N25"/>
    <mergeCell ref="O25:Q25"/>
    <mergeCell ref="R25:T25"/>
    <mergeCell ref="U25:W25"/>
    <mergeCell ref="S19:T19"/>
    <mergeCell ref="U19:V19"/>
    <mergeCell ref="W19:X19"/>
    <mergeCell ref="Y19:Z19"/>
    <mergeCell ref="AA19:AB19"/>
    <mergeCell ref="A20:AB20"/>
    <mergeCell ref="AA18:A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O18:P18"/>
    <mergeCell ref="Q18:R18"/>
    <mergeCell ref="S18:T18"/>
    <mergeCell ref="U18:V18"/>
    <mergeCell ref="W18:X18"/>
    <mergeCell ref="Y18:Z18"/>
    <mergeCell ref="W17:X17"/>
    <mergeCell ref="Y17:Z17"/>
    <mergeCell ref="AA17:AB17"/>
    <mergeCell ref="A18:B18"/>
    <mergeCell ref="C18:D18"/>
    <mergeCell ref="E18:F18"/>
    <mergeCell ref="G18:H18"/>
    <mergeCell ref="I18:J18"/>
    <mergeCell ref="K18:L18"/>
    <mergeCell ref="M18:N18"/>
    <mergeCell ref="K17:L17"/>
    <mergeCell ref="M17:N17"/>
    <mergeCell ref="O17:P17"/>
    <mergeCell ref="Q17:R17"/>
    <mergeCell ref="S17:T17"/>
    <mergeCell ref="U17:V17"/>
    <mergeCell ref="S16:T16"/>
    <mergeCell ref="U16:V16"/>
    <mergeCell ref="W16:X16"/>
    <mergeCell ref="Y16:Z16"/>
    <mergeCell ref="AA16:AB16"/>
    <mergeCell ref="A17:B17"/>
    <mergeCell ref="C17:D17"/>
    <mergeCell ref="E17:F17"/>
    <mergeCell ref="G17:H17"/>
    <mergeCell ref="I17:J17"/>
    <mergeCell ref="AA15:A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O15:P15"/>
    <mergeCell ref="Q15:R15"/>
    <mergeCell ref="S15:T15"/>
    <mergeCell ref="U15:V15"/>
    <mergeCell ref="W15:X15"/>
    <mergeCell ref="Y15:Z15"/>
    <mergeCell ref="W14:X14"/>
    <mergeCell ref="Y14:Z14"/>
    <mergeCell ref="AA14:AB14"/>
    <mergeCell ref="A15:B15"/>
    <mergeCell ref="C15:D15"/>
    <mergeCell ref="E15:F15"/>
    <mergeCell ref="G15:H15"/>
    <mergeCell ref="I15:J15"/>
    <mergeCell ref="K15:L15"/>
    <mergeCell ref="M15:N15"/>
    <mergeCell ref="K14:L14"/>
    <mergeCell ref="M14:N14"/>
    <mergeCell ref="O14:P14"/>
    <mergeCell ref="Q14:R14"/>
    <mergeCell ref="S14:T14"/>
    <mergeCell ref="U14:V14"/>
    <mergeCell ref="S13:T13"/>
    <mergeCell ref="U13:V13"/>
    <mergeCell ref="W13:X13"/>
    <mergeCell ref="Y13:Z13"/>
    <mergeCell ref="AA13:AB13"/>
    <mergeCell ref="A14:B14"/>
    <mergeCell ref="C14:D14"/>
    <mergeCell ref="E14:F14"/>
    <mergeCell ref="G14:H14"/>
    <mergeCell ref="I14:J14"/>
    <mergeCell ref="AA12:A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O12:P12"/>
    <mergeCell ref="Q12:R12"/>
    <mergeCell ref="S12:T12"/>
    <mergeCell ref="U12:V12"/>
    <mergeCell ref="W12:X12"/>
    <mergeCell ref="Y12:Z12"/>
    <mergeCell ref="W11:X11"/>
    <mergeCell ref="Y11:Z11"/>
    <mergeCell ref="AA11:AB11"/>
    <mergeCell ref="A12:B12"/>
    <mergeCell ref="C12:D12"/>
    <mergeCell ref="E12:F12"/>
    <mergeCell ref="G12:H12"/>
    <mergeCell ref="I12:J12"/>
    <mergeCell ref="K12:L12"/>
    <mergeCell ref="M12:N12"/>
    <mergeCell ref="K11:L11"/>
    <mergeCell ref="M11:N11"/>
    <mergeCell ref="O11:P11"/>
    <mergeCell ref="Q11:R11"/>
    <mergeCell ref="S11:T11"/>
    <mergeCell ref="U11:V11"/>
    <mergeCell ref="A6:D6"/>
    <mergeCell ref="J6:N6"/>
    <mergeCell ref="T6:W6"/>
    <mergeCell ref="A7:AB7"/>
    <mergeCell ref="A8:AB8"/>
    <mergeCell ref="A11:B11"/>
    <mergeCell ref="C11:D11"/>
    <mergeCell ref="E11:F11"/>
    <mergeCell ref="G11:H11"/>
    <mergeCell ref="I11:J11"/>
    <mergeCell ref="A1:AB1"/>
    <mergeCell ref="A2:AB2"/>
    <mergeCell ref="A3:AB3"/>
    <mergeCell ref="A5:D5"/>
    <mergeCell ref="J5:N5"/>
    <mergeCell ref="T5:W5"/>
  </mergeCells>
  <conditionalFormatting sqref="Y12:Z19 K12:L19">
    <cfRule type="cellIs" priority="1" dxfId="0" operator="greaterThan" stopIfTrue="1">
      <formula>0.075</formula>
    </cfRule>
  </conditionalFormatting>
  <dataValidations count="1">
    <dataValidation type="list" allowBlank="1" showInputMessage="1" showErrorMessage="1" sqref="C12:D19 Q12:R19">
      <formula1>"PTH,NPTH"</formula1>
    </dataValidation>
  </dataValidations>
  <printOptions horizontalCentered="1"/>
  <pageMargins left="0.2" right="0.2" top="0.67" bottom="0.23999999999999996" header="0.43000000000000005" footer="0.23999999999999996"/>
  <pageSetup horizontalDpi="360" verticalDpi="360" orientation="portrait" paperSize="9"/>
  <headerFooter scaleWithDoc="0" alignWithMargins="0">
    <oddFooter>&amp;C第&amp;"Times New Roman,常规"3&amp;"宋体,常规"页&amp;"Times New Roman,常规"(&amp;"宋体,常规"共&amp;"Times New Roman,常规"3&amp;"宋体,常规"页&amp;"Times New Roman,常规")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A4">
      <selection activeCell="I7" sqref="I7:L8"/>
    </sheetView>
  </sheetViews>
  <sheetFormatPr defaultColWidth="9.00390625" defaultRowHeight="14.25"/>
  <cols>
    <col min="1" max="1" width="3.25390625" style="0" customWidth="1"/>
    <col min="3" max="3" width="6.00390625" style="0" customWidth="1"/>
    <col min="4" max="4" width="5.50390625" style="0" customWidth="1"/>
    <col min="5" max="5" width="11.125" style="0" customWidth="1"/>
    <col min="6" max="6" width="13.25390625" style="0" customWidth="1"/>
    <col min="8" max="8" width="9.50390625" style="0" customWidth="1"/>
    <col min="9" max="9" width="5.375" style="0" customWidth="1"/>
    <col min="10" max="10" width="12.625" style="0" hidden="1" customWidth="1"/>
    <col min="11" max="11" width="14.125" style="0" customWidth="1"/>
    <col min="12" max="12" width="3.625" style="0" customWidth="1"/>
    <col min="13" max="13" width="11.125" style="0" customWidth="1"/>
  </cols>
  <sheetData>
    <row r="1" spans="2:13" ht="35.25"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40"/>
    </row>
    <row r="2" spans="2:13" ht="22.5" customHeight="1"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41"/>
    </row>
    <row r="3" spans="2:13" ht="18.75"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36"/>
    </row>
    <row r="4" spans="2:13" ht="39.75" customHeight="1">
      <c r="B4" s="286" t="s">
        <v>121</v>
      </c>
      <c r="C4" s="287"/>
      <c r="D4" s="287"/>
      <c r="E4" s="287"/>
      <c r="F4" s="287"/>
      <c r="G4" s="287"/>
      <c r="H4" s="287"/>
      <c r="I4" s="287"/>
      <c r="J4" s="287"/>
      <c r="K4" s="287"/>
      <c r="L4" s="288"/>
      <c r="M4" s="42"/>
    </row>
    <row r="5" spans="2:14" ht="36.75" customHeight="1">
      <c r="B5" s="289" t="s">
        <v>122</v>
      </c>
      <c r="C5" s="290"/>
      <c r="D5" s="290"/>
      <c r="E5" s="290"/>
      <c r="F5" s="290"/>
      <c r="G5" s="290"/>
      <c r="H5" s="290"/>
      <c r="I5" s="290"/>
      <c r="J5" s="290"/>
      <c r="K5" s="290"/>
      <c r="L5" s="291"/>
      <c r="M5" s="37"/>
      <c r="N5" s="43"/>
    </row>
    <row r="6" spans="2:13" ht="20.25">
      <c r="B6" s="292"/>
      <c r="C6" s="293"/>
      <c r="D6" s="293"/>
      <c r="E6" s="293"/>
      <c r="F6" s="293"/>
      <c r="G6" s="293"/>
      <c r="H6" s="293"/>
      <c r="I6" s="293"/>
      <c r="J6" s="293"/>
      <c r="K6" s="293"/>
      <c r="L6" s="294"/>
      <c r="M6" s="44"/>
    </row>
    <row r="7" spans="2:13" ht="18.75">
      <c r="B7" s="295" t="s">
        <v>123</v>
      </c>
      <c r="C7" s="296"/>
      <c r="D7" s="303"/>
      <c r="E7" s="313"/>
      <c r="F7" s="302"/>
      <c r="G7" s="297" t="s">
        <v>124</v>
      </c>
      <c r="H7" s="296"/>
      <c r="I7" s="343"/>
      <c r="J7" s="344"/>
      <c r="K7" s="344"/>
      <c r="L7" s="345"/>
      <c r="M7" s="45"/>
    </row>
    <row r="8" spans="2:13" ht="18.75">
      <c r="B8" s="298" t="s">
        <v>125</v>
      </c>
      <c r="C8" s="299"/>
      <c r="D8" s="300"/>
      <c r="E8" s="314"/>
      <c r="F8" s="299"/>
      <c r="G8" s="300" t="s">
        <v>6</v>
      </c>
      <c r="H8" s="299"/>
      <c r="I8" s="346"/>
      <c r="J8" s="347"/>
      <c r="K8" s="347"/>
      <c r="L8" s="348"/>
      <c r="M8" s="45"/>
    </row>
    <row r="9" spans="2:13" ht="18.75">
      <c r="B9" s="301" t="s">
        <v>126</v>
      </c>
      <c r="C9" s="302"/>
      <c r="D9" s="321" t="s">
        <v>127</v>
      </c>
      <c r="E9" s="322"/>
      <c r="F9" s="323"/>
      <c r="G9" s="303" t="s">
        <v>128</v>
      </c>
      <c r="H9" s="302"/>
      <c r="I9" s="327">
        <v>43964</v>
      </c>
      <c r="J9" s="313"/>
      <c r="K9" s="313"/>
      <c r="L9" s="328"/>
      <c r="M9" s="38"/>
    </row>
    <row r="10" spans="2:13" ht="22.5" customHeight="1">
      <c r="B10" s="298" t="s">
        <v>129</v>
      </c>
      <c r="C10" s="299"/>
      <c r="D10" s="324"/>
      <c r="E10" s="325"/>
      <c r="F10" s="326"/>
      <c r="G10" s="300" t="s">
        <v>130</v>
      </c>
      <c r="H10" s="299"/>
      <c r="I10" s="300"/>
      <c r="J10" s="314"/>
      <c r="K10" s="314"/>
      <c r="L10" s="329"/>
      <c r="M10" s="38"/>
    </row>
    <row r="11" spans="2:13" ht="18.75">
      <c r="B11" s="301" t="s">
        <v>131</v>
      </c>
      <c r="C11" s="302"/>
      <c r="D11" s="315" t="s">
        <v>132</v>
      </c>
      <c r="E11" s="316"/>
      <c r="F11" s="316"/>
      <c r="G11" s="316"/>
      <c r="H11" s="316"/>
      <c r="I11" s="316"/>
      <c r="J11" s="316"/>
      <c r="K11" s="316"/>
      <c r="L11" s="317"/>
      <c r="M11" s="38"/>
    </row>
    <row r="12" spans="2:13" ht="18.75">
      <c r="B12" s="298" t="s">
        <v>133</v>
      </c>
      <c r="C12" s="299"/>
      <c r="D12" s="318"/>
      <c r="E12" s="319"/>
      <c r="F12" s="319"/>
      <c r="G12" s="319"/>
      <c r="H12" s="319"/>
      <c r="I12" s="319"/>
      <c r="J12" s="319"/>
      <c r="K12" s="319"/>
      <c r="L12" s="320"/>
      <c r="M12" s="38"/>
    </row>
    <row r="13" spans="2:13" ht="18.75">
      <c r="B13" s="330" t="s">
        <v>134</v>
      </c>
      <c r="C13" s="331"/>
      <c r="D13" s="303" t="s">
        <v>135</v>
      </c>
      <c r="E13" s="302"/>
      <c r="F13" s="307" t="s">
        <v>136</v>
      </c>
      <c r="G13" s="303" t="s">
        <v>137</v>
      </c>
      <c r="H13" s="302"/>
      <c r="I13" s="303" t="s">
        <v>138</v>
      </c>
      <c r="J13" s="313"/>
      <c r="K13" s="313"/>
      <c r="L13" s="328"/>
      <c r="M13" s="38"/>
    </row>
    <row r="14" spans="2:13" ht="18.75">
      <c r="B14" s="332"/>
      <c r="C14" s="333"/>
      <c r="D14" s="297"/>
      <c r="E14" s="296"/>
      <c r="F14" s="308"/>
      <c r="G14" s="297" t="s">
        <v>139</v>
      </c>
      <c r="H14" s="296"/>
      <c r="I14" s="297"/>
      <c r="J14" s="336"/>
      <c r="K14" s="336"/>
      <c r="L14" s="337"/>
      <c r="M14" s="38"/>
    </row>
    <row r="15" spans="2:13" ht="18.75">
      <c r="B15" s="332"/>
      <c r="C15" s="333"/>
      <c r="D15" s="300" t="s">
        <v>140</v>
      </c>
      <c r="E15" s="299"/>
      <c r="F15" s="309"/>
      <c r="G15" s="300" t="s">
        <v>141</v>
      </c>
      <c r="H15" s="299"/>
      <c r="I15" s="300"/>
      <c r="J15" s="314"/>
      <c r="K15" s="314"/>
      <c r="L15" s="329"/>
      <c r="M15" s="38"/>
    </row>
    <row r="16" spans="2:13" ht="18.75">
      <c r="B16" s="295" t="s">
        <v>142</v>
      </c>
      <c r="C16" s="296"/>
      <c r="D16" s="303" t="s">
        <v>143</v>
      </c>
      <c r="E16" s="302"/>
      <c r="F16" s="307" t="s">
        <v>144</v>
      </c>
      <c r="G16" s="303" t="s">
        <v>145</v>
      </c>
      <c r="H16" s="302"/>
      <c r="I16" s="303" t="s">
        <v>146</v>
      </c>
      <c r="J16" s="313"/>
      <c r="K16" s="313"/>
      <c r="L16" s="328"/>
      <c r="M16" s="38"/>
    </row>
    <row r="17" spans="2:13" ht="18.75">
      <c r="B17" s="295" t="s">
        <v>147</v>
      </c>
      <c r="C17" s="296"/>
      <c r="D17" s="297"/>
      <c r="E17" s="296"/>
      <c r="F17" s="308"/>
      <c r="G17" s="297" t="s">
        <v>148</v>
      </c>
      <c r="H17" s="296"/>
      <c r="I17" s="297"/>
      <c r="J17" s="336"/>
      <c r="K17" s="336"/>
      <c r="L17" s="337"/>
      <c r="M17" s="38"/>
    </row>
    <row r="18" spans="2:13" ht="18.75">
      <c r="B18" s="298"/>
      <c r="C18" s="299"/>
      <c r="D18" s="300" t="s">
        <v>149</v>
      </c>
      <c r="E18" s="299"/>
      <c r="F18" s="309"/>
      <c r="G18" s="300" t="s">
        <v>141</v>
      </c>
      <c r="H18" s="299"/>
      <c r="I18" s="300"/>
      <c r="J18" s="314"/>
      <c r="K18" s="314"/>
      <c r="L18" s="329"/>
      <c r="M18" s="38"/>
    </row>
    <row r="19" spans="2:13" ht="18.75">
      <c r="B19" s="330" t="s">
        <v>150</v>
      </c>
      <c r="C19" s="331"/>
      <c r="D19" s="303" t="s">
        <v>151</v>
      </c>
      <c r="E19" s="302"/>
      <c r="F19" s="310" t="str">
        <f>+D11</f>
        <v>408 PCS</v>
      </c>
      <c r="G19" s="303" t="s">
        <v>152</v>
      </c>
      <c r="H19" s="302"/>
      <c r="I19" s="312" t="str">
        <f>+D11</f>
        <v>408 PCS</v>
      </c>
      <c r="J19" s="312"/>
      <c r="K19" s="334"/>
      <c r="L19" s="335"/>
      <c r="M19" s="38"/>
    </row>
    <row r="20" spans="2:13" ht="18.75">
      <c r="B20" s="332"/>
      <c r="C20" s="333"/>
      <c r="D20" s="300" t="s">
        <v>153</v>
      </c>
      <c r="E20" s="299"/>
      <c r="F20" s="311"/>
      <c r="G20" s="300" t="s">
        <v>154</v>
      </c>
      <c r="H20" s="299"/>
      <c r="I20" s="312"/>
      <c r="J20" s="312"/>
      <c r="K20" s="334"/>
      <c r="L20" s="335"/>
      <c r="M20" s="38"/>
    </row>
    <row r="21" spans="2:13" ht="18.75">
      <c r="B21" s="332"/>
      <c r="C21" s="333"/>
      <c r="D21" s="303" t="s">
        <v>155</v>
      </c>
      <c r="E21" s="302"/>
      <c r="F21" s="312" t="s">
        <v>59</v>
      </c>
      <c r="G21" s="303" t="s">
        <v>156</v>
      </c>
      <c r="H21" s="302"/>
      <c r="I21" s="312" t="s">
        <v>59</v>
      </c>
      <c r="J21" s="312"/>
      <c r="K21" s="334"/>
      <c r="L21" s="335"/>
      <c r="M21" s="38"/>
    </row>
    <row r="22" spans="2:13" ht="18.75">
      <c r="B22" s="295" t="s">
        <v>157</v>
      </c>
      <c r="C22" s="296"/>
      <c r="D22" s="300" t="s">
        <v>158</v>
      </c>
      <c r="E22" s="299"/>
      <c r="F22" s="312"/>
      <c r="G22" s="300" t="s">
        <v>159</v>
      </c>
      <c r="H22" s="299"/>
      <c r="I22" s="312"/>
      <c r="J22" s="312"/>
      <c r="K22" s="334"/>
      <c r="L22" s="335"/>
      <c r="M22" s="38"/>
    </row>
    <row r="23" spans="2:13" ht="18.75">
      <c r="B23" s="295"/>
      <c r="C23" s="296"/>
      <c r="D23" s="303" t="s">
        <v>160</v>
      </c>
      <c r="E23" s="302"/>
      <c r="F23" s="312" t="s">
        <v>59</v>
      </c>
      <c r="G23" s="303" t="s">
        <v>161</v>
      </c>
      <c r="H23" s="302"/>
      <c r="I23" s="312" t="s">
        <v>59</v>
      </c>
      <c r="J23" s="312"/>
      <c r="K23" s="334"/>
      <c r="L23" s="335"/>
      <c r="M23" s="38"/>
    </row>
    <row r="24" spans="2:13" ht="18.75">
      <c r="B24" s="298"/>
      <c r="C24" s="299"/>
      <c r="D24" s="304" t="s">
        <v>162</v>
      </c>
      <c r="E24" s="305"/>
      <c r="F24" s="312"/>
      <c r="G24" s="304" t="s">
        <v>163</v>
      </c>
      <c r="H24" s="305"/>
      <c r="I24" s="312"/>
      <c r="J24" s="312"/>
      <c r="K24" s="334"/>
      <c r="L24" s="335"/>
      <c r="M24" s="38"/>
    </row>
    <row r="25" spans="2:13" ht="18.75">
      <c r="B25" s="301" t="s">
        <v>164</v>
      </c>
      <c r="C25" s="302"/>
      <c r="D25" s="303" t="s">
        <v>165</v>
      </c>
      <c r="E25" s="313"/>
      <c r="F25" s="302"/>
      <c r="G25" s="303" t="s">
        <v>166</v>
      </c>
      <c r="H25" s="302"/>
      <c r="I25" s="303" t="s">
        <v>167</v>
      </c>
      <c r="J25" s="313"/>
      <c r="K25" s="313"/>
      <c r="L25" s="328"/>
      <c r="M25" s="38"/>
    </row>
    <row r="26" spans="2:13" ht="18.75">
      <c r="B26" s="295"/>
      <c r="C26" s="296"/>
      <c r="D26" s="297"/>
      <c r="E26" s="336"/>
      <c r="F26" s="296"/>
      <c r="G26" s="297"/>
      <c r="H26" s="296"/>
      <c r="I26" s="297"/>
      <c r="J26" s="336"/>
      <c r="K26" s="336"/>
      <c r="L26" s="337"/>
      <c r="M26" s="38"/>
    </row>
    <row r="27" spans="2:13" ht="18.75">
      <c r="B27" s="295" t="s">
        <v>168</v>
      </c>
      <c r="C27" s="296"/>
      <c r="D27" s="297"/>
      <c r="E27" s="336"/>
      <c r="F27" s="296"/>
      <c r="G27" s="297" t="s">
        <v>169</v>
      </c>
      <c r="H27" s="296"/>
      <c r="I27" s="297"/>
      <c r="J27" s="336"/>
      <c r="K27" s="336"/>
      <c r="L27" s="337"/>
      <c r="M27" s="38"/>
    </row>
    <row r="28" spans="2:13" ht="18.75">
      <c r="B28" s="298"/>
      <c r="C28" s="299"/>
      <c r="D28" s="300"/>
      <c r="E28" s="314"/>
      <c r="F28" s="299"/>
      <c r="G28" s="300"/>
      <c r="H28" s="299"/>
      <c r="I28" s="300"/>
      <c r="J28" s="314"/>
      <c r="K28" s="314"/>
      <c r="L28" s="329"/>
      <c r="M28" s="38"/>
    </row>
    <row r="29" spans="2:13" ht="18.75">
      <c r="B29" s="301" t="s">
        <v>170</v>
      </c>
      <c r="C29" s="302"/>
      <c r="D29" s="303"/>
      <c r="E29" s="313"/>
      <c r="F29" s="313"/>
      <c r="G29" s="313"/>
      <c r="H29" s="313"/>
      <c r="I29" s="313"/>
      <c r="J29" s="313"/>
      <c r="K29" s="313"/>
      <c r="L29" s="328"/>
      <c r="M29" s="38"/>
    </row>
    <row r="30" spans="2:13" ht="18.75">
      <c r="B30" s="295"/>
      <c r="C30" s="296"/>
      <c r="D30" s="297"/>
      <c r="E30" s="336"/>
      <c r="F30" s="336"/>
      <c r="G30" s="336"/>
      <c r="H30" s="336"/>
      <c r="I30" s="336"/>
      <c r="J30" s="336"/>
      <c r="K30" s="336"/>
      <c r="L30" s="337"/>
      <c r="M30" s="38"/>
    </row>
    <row r="31" spans="2:13" ht="18.75">
      <c r="B31" s="295" t="s">
        <v>171</v>
      </c>
      <c r="C31" s="296"/>
      <c r="D31" s="297"/>
      <c r="E31" s="336"/>
      <c r="F31" s="336"/>
      <c r="G31" s="336"/>
      <c r="H31" s="336"/>
      <c r="I31" s="336"/>
      <c r="J31" s="336"/>
      <c r="K31" s="336"/>
      <c r="L31" s="337"/>
      <c r="M31" s="38"/>
    </row>
    <row r="32" spans="2:13" ht="18.75">
      <c r="B32" s="341"/>
      <c r="C32" s="342"/>
      <c r="D32" s="338"/>
      <c r="E32" s="339"/>
      <c r="F32" s="339"/>
      <c r="G32" s="339"/>
      <c r="H32" s="339"/>
      <c r="I32" s="339"/>
      <c r="J32" s="339"/>
      <c r="K32" s="339"/>
      <c r="L32" s="340"/>
      <c r="M32" s="38"/>
    </row>
    <row r="33" spans="2:13" ht="18.75">
      <c r="B33" s="39"/>
      <c r="C33" s="39"/>
      <c r="D33" s="39"/>
      <c r="E33" s="39"/>
      <c r="F33" s="39"/>
      <c r="G33" s="306" t="s">
        <v>172</v>
      </c>
      <c r="H33" s="306"/>
      <c r="I33" s="306"/>
      <c r="J33" s="306"/>
      <c r="K33" s="306"/>
      <c r="L33" s="306"/>
      <c r="M33" s="41"/>
    </row>
  </sheetData>
  <sheetProtection/>
  <mergeCells count="70">
    <mergeCell ref="G27:H28"/>
    <mergeCell ref="B23:C24"/>
    <mergeCell ref="B19:C21"/>
    <mergeCell ref="I16:L18"/>
    <mergeCell ref="I13:L15"/>
    <mergeCell ref="I7:L8"/>
    <mergeCell ref="D16:E17"/>
    <mergeCell ref="I19:L20"/>
    <mergeCell ref="I21:L22"/>
    <mergeCell ref="B29:C30"/>
    <mergeCell ref="D29:L32"/>
    <mergeCell ref="B31:C32"/>
    <mergeCell ref="I23:L24"/>
    <mergeCell ref="B25:C26"/>
    <mergeCell ref="D25:F28"/>
    <mergeCell ref="I25:L28"/>
    <mergeCell ref="B27:C28"/>
    <mergeCell ref="D24:E24"/>
    <mergeCell ref="G24:H24"/>
    <mergeCell ref="G33:L33"/>
    <mergeCell ref="F13:F15"/>
    <mergeCell ref="F16:F18"/>
    <mergeCell ref="F19:F20"/>
    <mergeCell ref="F21:F22"/>
    <mergeCell ref="F23:F24"/>
    <mergeCell ref="D13:E14"/>
    <mergeCell ref="G25:H26"/>
    <mergeCell ref="D21:E21"/>
    <mergeCell ref="G21:H21"/>
    <mergeCell ref="B22:C22"/>
    <mergeCell ref="D22:E22"/>
    <mergeCell ref="G22:H22"/>
    <mergeCell ref="D23:E23"/>
    <mergeCell ref="G23:H23"/>
    <mergeCell ref="B18:C18"/>
    <mergeCell ref="D18:E18"/>
    <mergeCell ref="G18:H18"/>
    <mergeCell ref="D19:E19"/>
    <mergeCell ref="G19:H19"/>
    <mergeCell ref="D20:E20"/>
    <mergeCell ref="G20:H20"/>
    <mergeCell ref="D15:E15"/>
    <mergeCell ref="G15:H15"/>
    <mergeCell ref="B16:C16"/>
    <mergeCell ref="G16:H16"/>
    <mergeCell ref="B17:C17"/>
    <mergeCell ref="G17:H17"/>
    <mergeCell ref="B13:C15"/>
    <mergeCell ref="B10:C10"/>
    <mergeCell ref="G10:H10"/>
    <mergeCell ref="B11:C11"/>
    <mergeCell ref="B12:C12"/>
    <mergeCell ref="G13:H13"/>
    <mergeCell ref="G14:H14"/>
    <mergeCell ref="D11:L12"/>
    <mergeCell ref="D9:F10"/>
    <mergeCell ref="I9:L10"/>
    <mergeCell ref="B7:C7"/>
    <mergeCell ref="G7:H7"/>
    <mergeCell ref="B8:C8"/>
    <mergeCell ref="G8:H8"/>
    <mergeCell ref="B9:C9"/>
    <mergeCell ref="G9:H9"/>
    <mergeCell ref="D7:F8"/>
    <mergeCell ref="B1:L1"/>
    <mergeCell ref="B2:L2"/>
    <mergeCell ref="B3:L3"/>
    <mergeCell ref="B4:L4"/>
    <mergeCell ref="B5:L5"/>
    <mergeCell ref="B6:L6"/>
  </mergeCells>
  <dataValidations count="4">
    <dataValidation type="list" allowBlank="1" showInputMessage="1" showErrorMessage="1" sqref="I16:L18">
      <formula1>"10MΩ,30MΩ"</formula1>
    </dataValidation>
    <dataValidation type="list" allowBlank="1" showInputMessage="1" showErrorMessage="1" sqref="F13:F15">
      <formula1>"100V,250V"</formula1>
    </dataValidation>
    <dataValidation type="list" allowBlank="1" showInputMessage="1" showErrorMessage="1" sqref="F16:F18">
      <formula1>"40mA,50mA"</formula1>
    </dataValidation>
    <dataValidation type="list" allowBlank="1" showInputMessage="1" showErrorMessage="1" sqref="D9:F10">
      <formula1>"飞针测试 Flying probe test,测试架 adapter test"</formula1>
    </dataValidation>
  </dataValidations>
  <printOptions verticalCentered="1"/>
  <pageMargins left="0.1968503937007874" right="0.1968503937007874" top="0.1968503937007874" bottom="0.1968503937007874" header="0.1968503937007874" footer="0.196850393700787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N5" sqref="N5:Q6"/>
    </sheetView>
  </sheetViews>
  <sheetFormatPr defaultColWidth="9.00390625" defaultRowHeight="14.25"/>
  <cols>
    <col min="1" max="1" width="5.25390625" style="0" customWidth="1"/>
    <col min="2" max="2" width="4.375" style="0" customWidth="1"/>
    <col min="3" max="3" width="4.125" style="0" customWidth="1"/>
    <col min="4" max="8" width="4.625" style="0" customWidth="1"/>
    <col min="9" max="9" width="9.25390625" style="0" customWidth="1"/>
    <col min="10" max="10" width="6.75390625" style="0" customWidth="1"/>
    <col min="11" max="11" width="3.125" style="0" hidden="1" customWidth="1"/>
    <col min="12" max="12" width="5.75390625" style="0" customWidth="1"/>
    <col min="13" max="13" width="3.50390625" style="0" customWidth="1"/>
    <col min="15" max="15" width="0.2421875" style="0" customWidth="1"/>
    <col min="16" max="16" width="4.875" style="0" customWidth="1"/>
    <col min="17" max="17" width="3.25390625" style="0" customWidth="1"/>
  </cols>
  <sheetData>
    <row r="1" spans="1:17" ht="25.5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ht="20.25">
      <c r="A2" s="126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3" spans="1:17" ht="18.75">
      <c r="A3" s="352" t="s">
        <v>173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spans="1:17" ht="14.25">
      <c r="A4" s="1" t="s">
        <v>174</v>
      </c>
      <c r="B4" s="1"/>
      <c r="C4" s="1"/>
      <c r="D4" s="1"/>
      <c r="E4" s="1"/>
      <c r="F4" s="1"/>
      <c r="G4" s="1"/>
      <c r="H4" s="1"/>
      <c r="I4" s="1"/>
      <c r="J4" s="1"/>
      <c r="K4" s="1"/>
      <c r="L4" s="19"/>
      <c r="M4" s="20"/>
      <c r="N4" s="354"/>
      <c r="O4" s="354"/>
      <c r="P4" s="354"/>
      <c r="Q4" s="354"/>
    </row>
    <row r="5" spans="1:17" ht="14.25">
      <c r="A5" s="355" t="s">
        <v>3</v>
      </c>
      <c r="B5" s="356"/>
      <c r="C5" s="356"/>
      <c r="D5" s="416"/>
      <c r="E5" s="417"/>
      <c r="F5" s="418"/>
      <c r="G5" s="356" t="s">
        <v>86</v>
      </c>
      <c r="H5" s="356"/>
      <c r="I5" s="422"/>
      <c r="J5" s="423"/>
      <c r="K5" s="424"/>
      <c r="L5" s="356" t="s">
        <v>4</v>
      </c>
      <c r="M5" s="356"/>
      <c r="N5" s="410"/>
      <c r="O5" s="411"/>
      <c r="P5" s="411"/>
      <c r="Q5" s="412"/>
    </row>
    <row r="6" spans="1:17" ht="19.5" customHeight="1">
      <c r="A6" s="357" t="s">
        <v>5</v>
      </c>
      <c r="B6" s="358"/>
      <c r="C6" s="358"/>
      <c r="D6" s="419"/>
      <c r="E6" s="420"/>
      <c r="F6" s="421"/>
      <c r="G6" s="358" t="s">
        <v>87</v>
      </c>
      <c r="H6" s="358"/>
      <c r="I6" s="425"/>
      <c r="J6" s="426"/>
      <c r="K6" s="427"/>
      <c r="L6" s="358" t="s">
        <v>6</v>
      </c>
      <c r="M6" s="358"/>
      <c r="N6" s="413"/>
      <c r="O6" s="414"/>
      <c r="P6" s="414"/>
      <c r="Q6" s="415"/>
    </row>
    <row r="7" spans="1:17" ht="14.25">
      <c r="A7" s="359" t="s">
        <v>7</v>
      </c>
      <c r="B7" s="360"/>
      <c r="C7" s="360"/>
      <c r="D7" s="434">
        <f>+'page 2'!B7</f>
        <v>408</v>
      </c>
      <c r="E7" s="435"/>
      <c r="F7" s="436"/>
      <c r="G7" s="360" t="s">
        <v>175</v>
      </c>
      <c r="H7" s="360"/>
      <c r="I7" s="434"/>
      <c r="J7" s="440"/>
      <c r="K7" s="441"/>
      <c r="L7" s="360" t="s">
        <v>176</v>
      </c>
      <c r="M7" s="360"/>
      <c r="N7" s="428" t="s">
        <v>177</v>
      </c>
      <c r="O7" s="429"/>
      <c r="P7" s="429"/>
      <c r="Q7" s="430"/>
    </row>
    <row r="8" spans="1:17" ht="15">
      <c r="A8" s="361" t="s">
        <v>178</v>
      </c>
      <c r="B8" s="362"/>
      <c r="C8" s="362"/>
      <c r="D8" s="437"/>
      <c r="E8" s="438"/>
      <c r="F8" s="439"/>
      <c r="G8" s="363" t="s">
        <v>179</v>
      </c>
      <c r="H8" s="363"/>
      <c r="I8" s="442"/>
      <c r="J8" s="443"/>
      <c r="K8" s="444"/>
      <c r="L8" s="362" t="s">
        <v>180</v>
      </c>
      <c r="M8" s="362"/>
      <c r="N8" s="431"/>
      <c r="O8" s="432"/>
      <c r="P8" s="432"/>
      <c r="Q8" s="433"/>
    </row>
    <row r="9" spans="1:17" ht="27.75" customHeight="1">
      <c r="A9" s="364" t="s">
        <v>181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</row>
    <row r="10" spans="1:17" ht="15.75">
      <c r="A10" s="365" t="s">
        <v>182</v>
      </c>
      <c r="B10" s="366"/>
      <c r="C10" s="36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3"/>
    </row>
    <row r="11" spans="1:17" ht="14.25">
      <c r="A11" s="367" t="s">
        <v>183</v>
      </c>
      <c r="B11" s="368"/>
      <c r="C11" s="36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4"/>
    </row>
    <row r="12" spans="1:17" ht="35.25" customHeight="1">
      <c r="A12" s="6"/>
      <c r="B12" s="5"/>
      <c r="C12" s="5"/>
      <c r="D12" s="5"/>
      <c r="E12" s="5"/>
      <c r="F12" s="5"/>
      <c r="G12" s="7" t="s">
        <v>184</v>
      </c>
      <c r="H12" s="369" t="s">
        <v>185</v>
      </c>
      <c r="I12" s="369"/>
      <c r="J12" s="369"/>
      <c r="K12" s="5"/>
      <c r="L12" s="5"/>
      <c r="M12" s="7" t="s">
        <v>186</v>
      </c>
      <c r="N12" s="369" t="s">
        <v>187</v>
      </c>
      <c r="O12" s="369"/>
      <c r="P12" s="369"/>
      <c r="Q12" s="370"/>
    </row>
    <row r="13" spans="1:17" ht="14.25">
      <c r="A13" s="6"/>
      <c r="B13" s="5"/>
      <c r="C13" s="5" t="s">
        <v>188</v>
      </c>
      <c r="D13" s="5"/>
      <c r="E13" s="5"/>
      <c r="F13" s="5"/>
      <c r="G13" s="5"/>
      <c r="H13" s="5" t="s">
        <v>189</v>
      </c>
      <c r="I13" s="5"/>
      <c r="J13" s="21" t="s">
        <v>190</v>
      </c>
      <c r="K13" s="5"/>
      <c r="L13" s="22"/>
      <c r="M13" s="5"/>
      <c r="N13" s="371" t="s">
        <v>191</v>
      </c>
      <c r="O13" s="371"/>
      <c r="P13" s="23" t="s">
        <v>192</v>
      </c>
      <c r="Q13" s="35" t="s">
        <v>21</v>
      </c>
    </row>
    <row r="14" spans="1:17" ht="15.75">
      <c r="A14" s="6"/>
      <c r="B14" s="5"/>
      <c r="C14" s="5"/>
      <c r="D14" s="5"/>
      <c r="E14" s="5"/>
      <c r="F14" s="5"/>
      <c r="G14" s="5"/>
      <c r="H14" s="5"/>
      <c r="I14" s="5"/>
      <c r="J14" s="24"/>
      <c r="K14" s="5"/>
      <c r="L14" s="5"/>
      <c r="M14" s="5"/>
      <c r="N14" s="5"/>
      <c r="O14" s="25"/>
      <c r="P14" s="5"/>
      <c r="Q14" s="34"/>
    </row>
    <row r="15" spans="1:17" ht="15.75">
      <c r="A15" s="6"/>
      <c r="B15" s="5"/>
      <c r="C15" s="5" t="s">
        <v>193</v>
      </c>
      <c r="D15" s="5"/>
      <c r="E15" s="5"/>
      <c r="F15" s="5"/>
      <c r="G15" s="5"/>
      <c r="H15" s="8"/>
      <c r="I15" s="5"/>
      <c r="J15" s="24"/>
      <c r="K15" s="5" t="s">
        <v>194</v>
      </c>
      <c r="L15" s="5" t="s">
        <v>195</v>
      </c>
      <c r="M15" s="26" t="s">
        <v>195</v>
      </c>
      <c r="N15" s="5"/>
      <c r="O15" s="27"/>
      <c r="P15" s="5"/>
      <c r="Q15" s="34"/>
    </row>
    <row r="16" spans="1:17" ht="14.25">
      <c r="A16" s="6"/>
      <c r="B16" s="5"/>
      <c r="C16" s="5"/>
      <c r="D16" s="5"/>
      <c r="E16" s="5"/>
      <c r="F16" s="5"/>
      <c r="G16" s="5"/>
      <c r="H16" s="8"/>
      <c r="I16" s="5"/>
      <c r="J16" s="5"/>
      <c r="K16" s="5"/>
      <c r="L16" s="5"/>
      <c r="M16" s="5"/>
      <c r="N16" s="5"/>
      <c r="O16" s="25"/>
      <c r="P16" s="5"/>
      <c r="Q16" s="34"/>
    </row>
    <row r="17" spans="1:17" ht="15.75">
      <c r="A17" s="6"/>
      <c r="B17" s="5"/>
      <c r="C17" s="5" t="s">
        <v>196</v>
      </c>
      <c r="D17" s="5"/>
      <c r="E17" s="5"/>
      <c r="F17" s="5"/>
      <c r="G17" s="5"/>
      <c r="H17" s="9"/>
      <c r="I17" s="5"/>
      <c r="J17" s="5"/>
      <c r="K17" s="5" t="s">
        <v>197</v>
      </c>
      <c r="L17" s="5" t="s">
        <v>198</v>
      </c>
      <c r="M17" s="5"/>
      <c r="N17" s="5"/>
      <c r="O17" s="28"/>
      <c r="P17" s="5"/>
      <c r="Q17" s="34"/>
    </row>
    <row r="18" spans="1:17" ht="14.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4"/>
    </row>
    <row r="19" spans="1:17" ht="18.75" customHeight="1">
      <c r="A19" s="408" t="s">
        <v>199</v>
      </c>
      <c r="B19" s="10"/>
      <c r="C19" s="10"/>
      <c r="D19" s="10"/>
      <c r="E19" s="10"/>
      <c r="F19" s="10"/>
      <c r="G19" s="10"/>
      <c r="H19" s="10"/>
      <c r="I19" s="29"/>
      <c r="J19" s="372" t="s">
        <v>200</v>
      </c>
      <c r="K19" s="373"/>
      <c r="L19" s="373"/>
      <c r="M19" s="373"/>
      <c r="N19" s="373"/>
      <c r="O19" s="373"/>
      <c r="P19" s="373"/>
      <c r="Q19" s="374"/>
    </row>
    <row r="20" spans="1:17" ht="18.75" customHeight="1">
      <c r="A20" s="409"/>
      <c r="B20" s="10"/>
      <c r="C20" s="11" t="s">
        <v>201</v>
      </c>
      <c r="D20" s="11" t="s">
        <v>202</v>
      </c>
      <c r="E20" s="11" t="s">
        <v>203</v>
      </c>
      <c r="F20" s="11" t="s">
        <v>204</v>
      </c>
      <c r="G20" s="11" t="s">
        <v>205</v>
      </c>
      <c r="H20" s="11" t="s">
        <v>206</v>
      </c>
      <c r="I20" s="30" t="s">
        <v>207</v>
      </c>
      <c r="J20" s="375" t="s">
        <v>208</v>
      </c>
      <c r="K20" s="376"/>
      <c r="L20" s="376"/>
      <c r="M20" s="376"/>
      <c r="N20" s="376"/>
      <c r="O20" s="376"/>
      <c r="P20" s="376"/>
      <c r="Q20" s="377"/>
    </row>
    <row r="21" spans="1:17" ht="18.75" customHeight="1">
      <c r="A21" s="12" t="s">
        <v>209</v>
      </c>
      <c r="B21" s="11">
        <v>1</v>
      </c>
      <c r="C21" s="11">
        <v>23.6</v>
      </c>
      <c r="D21" s="13">
        <v>24.2</v>
      </c>
      <c r="E21" s="13">
        <v>23.1</v>
      </c>
      <c r="F21" s="13">
        <v>24.2</v>
      </c>
      <c r="G21" s="13">
        <v>22.6</v>
      </c>
      <c r="H21" s="13">
        <v>23.4</v>
      </c>
      <c r="I21" s="31">
        <f>+(C21+D21+E21+F21+G21+H21)/6</f>
        <v>23.51666666666667</v>
      </c>
      <c r="J21" s="372" t="s">
        <v>210</v>
      </c>
      <c r="K21" s="373"/>
      <c r="L21" s="373"/>
      <c r="M21" s="373"/>
      <c r="N21" s="373"/>
      <c r="O21" s="373"/>
      <c r="P21" s="373"/>
      <c r="Q21" s="374"/>
    </row>
    <row r="22" spans="1:17" ht="18.75" customHeight="1">
      <c r="A22" s="14" t="s">
        <v>211</v>
      </c>
      <c r="B22" s="11">
        <v>2</v>
      </c>
      <c r="C22" s="15"/>
      <c r="D22" s="16"/>
      <c r="E22" s="16"/>
      <c r="F22" s="16"/>
      <c r="G22" s="16"/>
      <c r="H22" s="16"/>
      <c r="I22" s="32"/>
      <c r="J22" s="372"/>
      <c r="K22" s="373"/>
      <c r="L22" s="373"/>
      <c r="M22" s="373"/>
      <c r="N22" s="373"/>
      <c r="O22" s="373"/>
      <c r="P22" s="373"/>
      <c r="Q22" s="374"/>
    </row>
    <row r="23" spans="1:17" ht="18.75" customHeight="1">
      <c r="A23" s="2" t="s">
        <v>21</v>
      </c>
      <c r="B23" s="11">
        <v>3</v>
      </c>
      <c r="C23" s="3"/>
      <c r="D23" s="17"/>
      <c r="E23" s="17"/>
      <c r="F23" s="17"/>
      <c r="G23" s="17"/>
      <c r="H23" s="17"/>
      <c r="I23" s="32"/>
      <c r="J23" s="372"/>
      <c r="K23" s="373"/>
      <c r="L23" s="373"/>
      <c r="M23" s="373"/>
      <c r="N23" s="373"/>
      <c r="O23" s="373"/>
      <c r="P23" s="373"/>
      <c r="Q23" s="374"/>
    </row>
    <row r="24" spans="1:17" ht="27.75" customHeight="1">
      <c r="A24" s="378" t="s">
        <v>212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</row>
    <row r="25" spans="1:17" ht="42.75" customHeight="1">
      <c r="A25" s="379" t="s">
        <v>213</v>
      </c>
      <c r="B25" s="380"/>
      <c r="C25" s="381" t="s">
        <v>214</v>
      </c>
      <c r="D25" s="382"/>
      <c r="E25" s="382"/>
      <c r="F25" s="382"/>
      <c r="G25" s="382"/>
      <c r="H25" s="383"/>
      <c r="I25" s="381" t="s">
        <v>215</v>
      </c>
      <c r="J25" s="382"/>
      <c r="K25" s="384"/>
      <c r="L25" s="381" t="s">
        <v>216</v>
      </c>
      <c r="M25" s="384"/>
      <c r="N25" s="385" t="s">
        <v>217</v>
      </c>
      <c r="O25" s="386"/>
      <c r="P25" s="386"/>
      <c r="Q25" s="387"/>
    </row>
    <row r="26" spans="1:17" ht="56.25" customHeight="1">
      <c r="A26" s="379">
        <v>1</v>
      </c>
      <c r="B26" s="380"/>
      <c r="C26" s="388" t="s">
        <v>218</v>
      </c>
      <c r="D26" s="388"/>
      <c r="E26" s="388"/>
      <c r="F26" s="388"/>
      <c r="G26" s="388"/>
      <c r="H26" s="388"/>
      <c r="I26" s="389" t="s">
        <v>219</v>
      </c>
      <c r="J26" s="390"/>
      <c r="K26" s="391"/>
      <c r="L26" s="392" t="s">
        <v>220</v>
      </c>
      <c r="M26" s="393"/>
      <c r="N26" s="394" t="s">
        <v>18</v>
      </c>
      <c r="O26" s="395"/>
      <c r="P26" s="395"/>
      <c r="Q26" s="396"/>
    </row>
    <row r="27" spans="1:17" ht="75.75" customHeight="1">
      <c r="A27" s="397">
        <v>2</v>
      </c>
      <c r="B27" s="398"/>
      <c r="C27" s="399" t="s">
        <v>221</v>
      </c>
      <c r="D27" s="399"/>
      <c r="E27" s="399"/>
      <c r="F27" s="399"/>
      <c r="G27" s="399"/>
      <c r="H27" s="399"/>
      <c r="I27" s="389" t="s">
        <v>222</v>
      </c>
      <c r="J27" s="390"/>
      <c r="K27" s="391"/>
      <c r="L27" s="400" t="s">
        <v>220</v>
      </c>
      <c r="M27" s="401"/>
      <c r="N27" s="402" t="s">
        <v>18</v>
      </c>
      <c r="O27" s="403"/>
      <c r="P27" s="403"/>
      <c r="Q27" s="404"/>
    </row>
    <row r="28" spans="1:17" ht="23.25" customHeight="1">
      <c r="A28" s="18" t="s">
        <v>223</v>
      </c>
      <c r="B28" s="18"/>
      <c r="C28" s="18"/>
      <c r="D28" s="18"/>
      <c r="E28" s="18"/>
      <c r="F28" s="405" t="s">
        <v>224</v>
      </c>
      <c r="G28" s="405"/>
      <c r="H28" s="405"/>
      <c r="I28" s="405" t="s">
        <v>225</v>
      </c>
      <c r="J28" s="405"/>
      <c r="K28" s="405"/>
      <c r="L28" s="405"/>
      <c r="M28" s="406" t="s">
        <v>226</v>
      </c>
      <c r="N28" s="406"/>
      <c r="O28" s="406"/>
      <c r="P28" s="406"/>
      <c r="Q28" s="406"/>
    </row>
    <row r="29" spans="1:15" ht="42.75" customHeight="1">
      <c r="A29" s="407" t="s">
        <v>227</v>
      </c>
      <c r="B29" s="407"/>
      <c r="C29" s="407"/>
      <c r="D29" s="407"/>
      <c r="E29" s="407" t="s">
        <v>228</v>
      </c>
      <c r="F29" s="407"/>
      <c r="G29" s="407"/>
      <c r="I29" s="407" t="s">
        <v>229</v>
      </c>
      <c r="J29" s="407"/>
      <c r="K29" s="407"/>
      <c r="L29" s="407"/>
      <c r="M29" s="407" t="s">
        <v>1</v>
      </c>
      <c r="N29" s="407"/>
      <c r="O29" s="407"/>
    </row>
  </sheetData>
  <sheetProtection/>
  <mergeCells count="57">
    <mergeCell ref="A19:A20"/>
    <mergeCell ref="N5:Q6"/>
    <mergeCell ref="D5:F6"/>
    <mergeCell ref="I5:K6"/>
    <mergeCell ref="N7:Q8"/>
    <mergeCell ref="D7:F8"/>
    <mergeCell ref="I7:K8"/>
    <mergeCell ref="F28:H28"/>
    <mergeCell ref="I28:L28"/>
    <mergeCell ref="M28:Q28"/>
    <mergeCell ref="A29:D29"/>
    <mergeCell ref="E29:G29"/>
    <mergeCell ref="I29:L29"/>
    <mergeCell ref="M29:O29"/>
    <mergeCell ref="A26:B26"/>
    <mergeCell ref="C26:H26"/>
    <mergeCell ref="I26:K26"/>
    <mergeCell ref="L26:M26"/>
    <mergeCell ref="N26:Q26"/>
    <mergeCell ref="A27:B27"/>
    <mergeCell ref="C27:H27"/>
    <mergeCell ref="I27:K27"/>
    <mergeCell ref="L27:M27"/>
    <mergeCell ref="N27:Q27"/>
    <mergeCell ref="J22:Q22"/>
    <mergeCell ref="J23:Q23"/>
    <mergeCell ref="A24:Q24"/>
    <mergeCell ref="A25:B25"/>
    <mergeCell ref="C25:H25"/>
    <mergeCell ref="I25:K25"/>
    <mergeCell ref="L25:M25"/>
    <mergeCell ref="N25:Q25"/>
    <mergeCell ref="H12:J12"/>
    <mergeCell ref="N12:Q12"/>
    <mergeCell ref="N13:O13"/>
    <mergeCell ref="J19:Q19"/>
    <mergeCell ref="J20:Q20"/>
    <mergeCell ref="J21:Q21"/>
    <mergeCell ref="A8:C8"/>
    <mergeCell ref="G8:H8"/>
    <mergeCell ref="L8:M8"/>
    <mergeCell ref="A9:Q9"/>
    <mergeCell ref="A10:C10"/>
    <mergeCell ref="A11:C11"/>
    <mergeCell ref="A6:C6"/>
    <mergeCell ref="G6:H6"/>
    <mergeCell ref="L6:M6"/>
    <mergeCell ref="A7:C7"/>
    <mergeCell ref="G7:H7"/>
    <mergeCell ref="L7:M7"/>
    <mergeCell ref="A1:Q1"/>
    <mergeCell ref="A2:Q2"/>
    <mergeCell ref="A3:Q3"/>
    <mergeCell ref="N4:Q4"/>
    <mergeCell ref="A5:C5"/>
    <mergeCell ref="G5:H5"/>
    <mergeCell ref="L5:M5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mastery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xutao</dc:creator>
  <cp:keywords/>
  <dc:description/>
  <cp:lastModifiedBy>PCB2</cp:lastModifiedBy>
  <cp:lastPrinted>2020-05-24T01:45:13Z</cp:lastPrinted>
  <dcterms:created xsi:type="dcterms:W3CDTF">2000-12-07T06:16:05Z</dcterms:created>
  <dcterms:modified xsi:type="dcterms:W3CDTF">2020-05-27T13:47:55Z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